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iha\Documents\1Obcina\1Dokumenti_zaposleni\Andreja Sirk\"/>
    </mc:Choice>
  </mc:AlternateContent>
  <bookViews>
    <workbookView xWindow="120" yWindow="30" windowWidth="20370" windowHeight="12585"/>
  </bookViews>
  <sheets>
    <sheet name="List1" sheetId="1" r:id="rId1"/>
  </sheets>
  <definedNames>
    <definedName name="_xlnm.Print_Area" localSheetId="0">List1!$A$1:$E$117</definedName>
  </definedNames>
  <calcPr calcId="152511" iterateDelta="1E-4"/>
</workbook>
</file>

<file path=xl/calcChain.xml><?xml version="1.0" encoding="utf-8"?>
<calcChain xmlns="http://schemas.openxmlformats.org/spreadsheetml/2006/main">
  <c r="E103" i="1" l="1"/>
  <c r="E102" i="1"/>
  <c r="E101" i="1"/>
  <c r="E100" i="1"/>
  <c r="E98" i="1"/>
  <c r="E19" i="1"/>
  <c r="E22" i="1"/>
  <c r="E23" i="1"/>
  <c r="E24" i="1"/>
  <c r="E25" i="1"/>
  <c r="E26" i="1"/>
  <c r="E27" i="1"/>
  <c r="E28" i="1"/>
  <c r="E29" i="1"/>
  <c r="E30" i="1"/>
  <c r="E31" i="1"/>
  <c r="E32" i="1"/>
  <c r="E33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9" i="1"/>
  <c r="E80" i="1"/>
  <c r="E81" i="1"/>
  <c r="E83" i="1"/>
  <c r="E84" i="1"/>
  <c r="E85" i="1"/>
  <c r="E86" i="1"/>
  <c r="E89" i="1"/>
  <c r="E90" i="1"/>
  <c r="E91" i="1"/>
  <c r="E92" i="1"/>
  <c r="E93" i="1"/>
  <c r="E94" i="1"/>
  <c r="E96" i="1"/>
  <c r="E17" i="1"/>
  <c r="E11" i="1"/>
  <c r="E9" i="1"/>
</calcChain>
</file>

<file path=xl/sharedStrings.xml><?xml version="1.0" encoding="utf-8"?>
<sst xmlns="http://schemas.openxmlformats.org/spreadsheetml/2006/main" count="170" uniqueCount="98">
  <si>
    <t xml:space="preserve"> 1/ REDNI OBHOD SVETLOBNO SIGNALNIH NAPRAV</t>
  </si>
  <si>
    <t>Cena naj vsebuje vse stroške, potrebne za izvajanje teh del (urna postavka, kilometrina,…)</t>
  </si>
  <si>
    <t xml:space="preserve">Mesečni dnevni redni obhodi svetlobno signalnih naprav   </t>
  </si>
  <si>
    <t>Število obhodov</t>
  </si>
  <si>
    <t>1/ SKUPAJ</t>
  </si>
  <si>
    <t xml:space="preserve"> 2/ REDNO VZDRŽEVANJE</t>
  </si>
  <si>
    <t>Naziv storitve (cena naj vključuje dobavljen material in opremo ter ceno dela, potrebnega za izvedbo del)</t>
  </si>
  <si>
    <t>Preverjanje delovanja obstoječega programa</t>
  </si>
  <si>
    <t>kom</t>
  </si>
  <si>
    <t>Izdelava in zamenjava induktivne zanke za 1 vozni pas</t>
  </si>
  <si>
    <t>Moduli:</t>
  </si>
  <si>
    <t>Dobava in zamenjava modula EKB 2 S</t>
  </si>
  <si>
    <t>Popravilo in zamenjava modula EKB</t>
  </si>
  <si>
    <t>Dobava in zamenjava modula EKB</t>
  </si>
  <si>
    <t>Dobava in zamenjava modula FSU</t>
  </si>
  <si>
    <t>Popravilo in zamenjava modula FSU</t>
  </si>
  <si>
    <t>Popravilo in zamenjava koordinacijskega modula</t>
  </si>
  <si>
    <t>Popravilo in zamenjava napajalnega modula</t>
  </si>
  <si>
    <t xml:space="preserve">Dobava in zamenjava modula: komandni </t>
  </si>
  <si>
    <t>Dobava in zamenjava novega modula zančnega detektorja – 12 zank</t>
  </si>
  <si>
    <t>Dobava in zamenjava novega modula zančnega detektorja – 8 zank</t>
  </si>
  <si>
    <t>Dobava in zamenjava novega modula zančnega detektorja – 4 zanke</t>
  </si>
  <si>
    <t>Dobava in zamenjava opreme na semaforskem drogu</t>
  </si>
  <si>
    <t>Dajalnik signalni  fi 300 - 3D, halogen</t>
  </si>
  <si>
    <t>Dajalnik signalni  fi 300 - 2D, halogen</t>
  </si>
  <si>
    <t xml:space="preserve">Dajalnik signalni  fi 300 - 1D, halogen </t>
  </si>
  <si>
    <t xml:space="preserve">Dajalnik signalni  fi 210 - 3D, halogen </t>
  </si>
  <si>
    <t xml:space="preserve">Dajalnik signalni  fi 210 - 2D, halogen </t>
  </si>
  <si>
    <t>Dajalnik signalni fi 300-2D, E 27</t>
  </si>
  <si>
    <t>Dajalnik signalni fi 300-1D, E 27</t>
  </si>
  <si>
    <t>Dajalnik signalni fi 210-3D, E 27</t>
  </si>
  <si>
    <t>Dajalnik signalni fi 210-2D, E 27</t>
  </si>
  <si>
    <t>Dajalnik signalni fi 210-1D, E 27</t>
  </si>
  <si>
    <t>Dajalnik signalni fi 100 - 3D, E 27</t>
  </si>
  <si>
    <t xml:space="preserve">Senčnik za signalni dajalnik, fi 300 </t>
  </si>
  <si>
    <t>Senčnik za signalni dajalnik, fi 210</t>
  </si>
  <si>
    <t>Senčnik za signalni dajalnik, fi 100</t>
  </si>
  <si>
    <t xml:space="preserve">Leča fi 300 za vozila </t>
  </si>
  <si>
    <t>Leča fi 210 s simbolom pešca ali kolesarja</t>
  </si>
  <si>
    <t>Leča fi 100 za vozila</t>
  </si>
  <si>
    <t xml:space="preserve">Kontrastna zaslonka za signalni dajalec fi 300 </t>
  </si>
  <si>
    <t>Kontrastna zaslonka za signalni dajalec fi 210</t>
  </si>
  <si>
    <t>Kontrastna zaslonka za signalni dajalec fi 100</t>
  </si>
  <si>
    <t xml:space="preserve">Vrata glave za vozila </t>
  </si>
  <si>
    <t xml:space="preserve">Nosilec semaforske glave </t>
  </si>
  <si>
    <t>Ročica za pritrditev  semaforske glave Al</t>
  </si>
  <si>
    <t xml:space="preserve">Vezna palica za semaforsko glavo za vozila, komplet s podložkama in maticama </t>
  </si>
  <si>
    <t xml:space="preserve">Vezna palica za semaforsko glavo za pešce in kolesarje, komplet s podložkama in maticama </t>
  </si>
  <si>
    <t>Tipka za pešce – komplet - navadna</t>
  </si>
  <si>
    <t>Tipka za slepe - komplet</t>
  </si>
  <si>
    <t xml:space="preserve">Elektronska kartica za tipke za slepe </t>
  </si>
  <si>
    <t xml:space="preserve">Signalni zvočnik s PVC membrano - za tipko za slepe </t>
  </si>
  <si>
    <t>Cev neon lik – U</t>
  </si>
  <si>
    <t>Cev neon lik - O</t>
  </si>
  <si>
    <t>Transformator NEON 1,5-2 kV</t>
  </si>
  <si>
    <t>Transformator za semaforsko glavo -220 V/12V, 55 W</t>
  </si>
  <si>
    <t>Transformator za semaforsko glavo-230 V/10V, 50 W</t>
  </si>
  <si>
    <t>Halogenska žarnica 12V/55 W</t>
  </si>
  <si>
    <t>Žarnica 220 V/40 W</t>
  </si>
  <si>
    <t>Žarnica 220 V/60 W</t>
  </si>
  <si>
    <t xml:space="preserve">Žarnica kroglasta 40 W – E 27 </t>
  </si>
  <si>
    <t>Žarnica H3 10 V/50 W</t>
  </si>
  <si>
    <t xml:space="preserve">Cevna varovalka </t>
  </si>
  <si>
    <t>Dobava in zamenjava prometnih znakov z notranjo osvetlitvijo</t>
  </si>
  <si>
    <t>Prometni znak III-3 z notranjo LED osvetlitvijo s folijo 3M</t>
  </si>
  <si>
    <t>Prometni znak II-1 z notranjo LED osvetlitvijo s folijo 3M</t>
  </si>
  <si>
    <t>Prometni znak II-2 z notranjo LED osvetlitvijo s folijo 3M</t>
  </si>
  <si>
    <t>Semaforski drogovi in temelji za drog</t>
  </si>
  <si>
    <t>Drog, semaforski, ravni – tipski - dobava in zamenjava z novim</t>
  </si>
  <si>
    <t>Drog, semaforski, usločen - dobava in zamenjava z novim</t>
  </si>
  <si>
    <t>Izdelava betonskega temelja za ravni semaforski drog, z izkopom</t>
  </si>
  <si>
    <t>Izdelava betonskega temelja za usločen semaforski drog, z izkopom</t>
  </si>
  <si>
    <t>Ostala dela</t>
  </si>
  <si>
    <t>Čiščenje semaforskih glav, znakov (1x letno)</t>
  </si>
  <si>
    <t>Čiščenje semaforskih krmilnih naprav</t>
  </si>
  <si>
    <t>Dobava in zamenjava ključavnice na semaforski krmilni napravi</t>
  </si>
  <si>
    <t>Regulacija časovnih ur</t>
  </si>
  <si>
    <t>Režijska ura</t>
  </si>
  <si>
    <t>VK delavec</t>
  </si>
  <si>
    <t>ura</t>
  </si>
  <si>
    <t>2/ SKUPAJ</t>
  </si>
  <si>
    <t>SKUPAJ (1+2)</t>
  </si>
  <si>
    <t xml:space="preserve">SKUPAJ  (1+2) z DDV </t>
  </si>
  <si>
    <t>EM</t>
  </si>
  <si>
    <t>KOL</t>
  </si>
  <si>
    <t>CENA/EM 
(v € brez DDV)</t>
  </si>
  <si>
    <t>VREDNOST 
(v € brez DDV)</t>
  </si>
  <si>
    <t xml:space="preserve">PREDRAČUN ŠT. __________________ </t>
  </si>
  <si>
    <t>kpl</t>
  </si>
  <si>
    <t>Popravilo jaška / pokrova jaška</t>
  </si>
  <si>
    <t xml:space="preserve">DDV 22 % </t>
  </si>
  <si>
    <t>Dobava in zamenjava modula RC R4</t>
  </si>
  <si>
    <t>Popust</t>
  </si>
  <si>
    <t>ZA REDNO VZDRŽEVANJE SVETLOBNIH SIGNALNIH NAPRAV  2018-2019</t>
  </si>
  <si>
    <t>Polovična cestna zapora Jeko (komplet za čas popravila 1 dan)</t>
  </si>
  <si>
    <t>LED disk fi 300</t>
  </si>
  <si>
    <t>LED disk fi 210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</si>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</sst>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;[Red]#,##0.0"/>
  </numFmts>
  <fonts count="14" x14ac:knownFonts="1">
    <font>
      <sz val="10"/>
      <name val="Arial"/>
      <charset val="238"/>
    </font>
    <font>
      <sz val="8"/>
      <name val="Arial"/>
      <charset val="238"/>
    </font>
    <font>
      <sz val="5"/>
      <name val="Courier New CE"/>
      <family val="3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2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name val="Arial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" fontId="2" fillId="0" borderId="0">
      <alignment vertical="top"/>
      <protection hidden="1"/>
    </xf>
    <xf numFmtId="9" fontId="13" fillId="0" borderId="0" applyFont="0" applyFill="0" applyBorder="0" applyAlignment="0" applyProtection="0"/>
  </cellStyleXfs>
  <cellXfs count="101">
    <xf numFmtId="0" fontId="0" fillId="0" borderId="0" xfId="0"/>
    <xf numFmtId="0" fontId="3" fillId="0" borderId="1" xfId="0" applyNumberFormat="1" applyFont="1" applyFill="1" applyBorder="1" applyAlignment="1" applyProtection="1">
      <alignment horizontal="center"/>
    </xf>
    <xf numFmtId="164" fontId="3" fillId="0" borderId="1" xfId="0" applyNumberFormat="1" applyFont="1" applyFill="1" applyBorder="1" applyAlignment="1" applyProtection="1">
      <alignment horizontal="center" shrinkToFit="1"/>
    </xf>
    <xf numFmtId="4" fontId="3" fillId="0" borderId="1" xfId="0" applyNumberFormat="1" applyFont="1" applyFill="1" applyBorder="1" applyAlignment="1" applyProtection="1">
      <alignment horizontal="center" wrapText="1" shrinkToFi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4" fontId="5" fillId="0" borderId="0" xfId="0" applyNumberFormat="1" applyFont="1" applyAlignment="1"/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horizontal="center" wrapText="1"/>
    </xf>
    <xf numFmtId="4" fontId="4" fillId="0" borderId="6" xfId="0" applyNumberFormat="1" applyFont="1" applyFill="1" applyBorder="1" applyAlignment="1" applyProtection="1"/>
    <xf numFmtId="0" fontId="6" fillId="0" borderId="2" xfId="0" applyFont="1" applyBorder="1" applyAlignment="1">
      <alignment horizontal="center" wrapText="1"/>
    </xf>
    <xf numFmtId="4" fontId="4" fillId="0" borderId="6" xfId="0" applyNumberFormat="1" applyFont="1" applyBorder="1" applyAlignment="1"/>
    <xf numFmtId="4" fontId="4" fillId="2" borderId="6" xfId="0" applyNumberFormat="1" applyFont="1" applyFill="1" applyBorder="1" applyAlignment="1"/>
    <xf numFmtId="0" fontId="5" fillId="0" borderId="0" xfId="0" applyFont="1" applyAlignment="1">
      <alignment wrapText="1"/>
    </xf>
    <xf numFmtId="0" fontId="7" fillId="2" borderId="9" xfId="0" applyFont="1" applyFill="1" applyBorder="1" applyAlignment="1">
      <alignment wrapText="1"/>
    </xf>
    <xf numFmtId="0" fontId="7" fillId="2" borderId="7" xfId="0" applyFont="1" applyFill="1" applyBorder="1" applyAlignment="1">
      <alignment wrapText="1"/>
    </xf>
    <xf numFmtId="0" fontId="7" fillId="0" borderId="7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5" fillId="0" borderId="0" xfId="0" applyFont="1" applyProtection="1">
      <protection locked="0"/>
    </xf>
    <xf numFmtId="4" fontId="5" fillId="0" borderId="0" xfId="0" applyNumberFormat="1" applyFont="1" applyAlignme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11" fillId="0" borderId="0" xfId="0" applyFont="1" applyAlignment="1" applyProtection="1">
      <alignment wrapText="1"/>
      <protection locked="0"/>
    </xf>
    <xf numFmtId="0" fontId="10" fillId="0" borderId="0" xfId="0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4" fontId="12" fillId="0" borderId="0" xfId="0" applyNumberFormat="1" applyFont="1" applyAlignment="1" applyProtection="1">
      <protection locked="0"/>
    </xf>
    <xf numFmtId="0" fontId="5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wrapText="1"/>
      <protection locked="0"/>
    </xf>
    <xf numFmtId="0" fontId="6" fillId="0" borderId="0" xfId="0" applyFont="1" applyBorder="1" applyAlignment="1" applyProtection="1">
      <alignment horizontal="justify" vertical="top" wrapText="1"/>
      <protection locked="0"/>
    </xf>
    <xf numFmtId="0" fontId="5" fillId="0" borderId="0" xfId="0" applyFont="1" applyBorder="1" applyAlignment="1" applyProtection="1">
      <alignment wrapText="1"/>
      <protection locked="0"/>
    </xf>
    <xf numFmtId="0" fontId="7" fillId="0" borderId="12" xfId="0" applyFont="1" applyBorder="1" applyAlignment="1">
      <alignment wrapText="1"/>
    </xf>
    <xf numFmtId="0" fontId="7" fillId="0" borderId="13" xfId="0" applyFont="1" applyBorder="1" applyAlignment="1">
      <alignment wrapText="1"/>
    </xf>
    <xf numFmtId="0" fontId="7" fillId="0" borderId="14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4" fillId="0" borderId="10" xfId="0" applyFont="1" applyBorder="1" applyAlignment="1">
      <alignment wrapText="1"/>
    </xf>
    <xf numFmtId="4" fontId="3" fillId="0" borderId="18" xfId="0" applyNumberFormat="1" applyFont="1" applyFill="1" applyBorder="1" applyAlignment="1" applyProtection="1">
      <alignment horizontal="center" wrapText="1" shrinkToFit="1"/>
    </xf>
    <xf numFmtId="4" fontId="5" fillId="0" borderId="18" xfId="0" applyNumberFormat="1" applyFont="1" applyBorder="1" applyAlignment="1"/>
    <xf numFmtId="0" fontId="5" fillId="0" borderId="11" xfId="0" applyFont="1" applyBorder="1" applyAlignment="1">
      <alignment wrapText="1"/>
    </xf>
    <xf numFmtId="4" fontId="5" fillId="0" borderId="19" xfId="0" applyNumberFormat="1" applyFont="1" applyFill="1" applyBorder="1" applyAlignment="1" applyProtection="1"/>
    <xf numFmtId="0" fontId="5" fillId="0" borderId="20" xfId="0" applyFont="1" applyBorder="1" applyAlignment="1">
      <alignment wrapText="1"/>
    </xf>
    <xf numFmtId="4" fontId="5" fillId="0" borderId="21" xfId="0" applyNumberFormat="1" applyFont="1" applyFill="1" applyBorder="1" applyAlignment="1" applyProtection="1"/>
    <xf numFmtId="4" fontId="5" fillId="0" borderId="18" xfId="0" applyNumberFormat="1" applyFont="1" applyFill="1" applyBorder="1" applyAlignment="1" applyProtection="1"/>
    <xf numFmtId="0" fontId="5" fillId="0" borderId="10" xfId="0" applyFont="1" applyBorder="1" applyAlignment="1">
      <alignment wrapText="1"/>
    </xf>
    <xf numFmtId="0" fontId="6" fillId="0" borderId="10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8" fillId="0" borderId="10" xfId="0" applyFont="1" applyBorder="1" applyAlignment="1">
      <alignment wrapText="1"/>
    </xf>
    <xf numFmtId="0" fontId="6" fillId="0" borderId="11" xfId="0" applyFont="1" applyBorder="1" applyAlignment="1">
      <alignment wrapText="1"/>
    </xf>
    <xf numFmtId="4" fontId="5" fillId="0" borderId="19" xfId="0" applyNumberFormat="1" applyFont="1" applyBorder="1" applyAlignment="1"/>
    <xf numFmtId="0" fontId="7" fillId="0" borderId="24" xfId="0" applyFont="1" applyBorder="1" applyAlignment="1">
      <alignment wrapText="1"/>
    </xf>
    <xf numFmtId="0" fontId="7" fillId="0" borderId="25" xfId="0" applyFont="1" applyBorder="1" applyAlignment="1">
      <alignment wrapText="1"/>
    </xf>
    <xf numFmtId="4" fontId="4" fillId="0" borderId="26" xfId="0" applyNumberFormat="1" applyFont="1" applyBorder="1" applyAlignment="1"/>
    <xf numFmtId="0" fontId="7" fillId="0" borderId="27" xfId="0" applyFont="1" applyBorder="1" applyAlignment="1">
      <alignment wrapText="1"/>
    </xf>
    <xf numFmtId="4" fontId="4" fillId="0" borderId="28" xfId="0" applyNumberFormat="1" applyFont="1" applyBorder="1" applyAlignment="1"/>
    <xf numFmtId="0" fontId="0" fillId="0" borderId="0" xfId="0" applyBorder="1"/>
    <xf numFmtId="0" fontId="5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 vertical="top" wrapText="1"/>
      <protection locked="0"/>
    </xf>
    <xf numFmtId="4" fontId="5" fillId="0" borderId="0" xfId="0" applyNumberFormat="1" applyFont="1" applyBorder="1" applyAlignment="1" applyProtection="1">
      <protection locked="0"/>
    </xf>
    <xf numFmtId="4" fontId="5" fillId="0" borderId="1" xfId="0" applyNumberFormat="1" applyFont="1" applyFill="1" applyBorder="1" applyAlignment="1" applyProtection="1">
      <protection locked="0"/>
    </xf>
    <xf numFmtId="4" fontId="5" fillId="0" borderId="10" xfId="0" applyNumberFormat="1" applyFont="1" applyFill="1" applyBorder="1" applyAlignment="1"/>
    <xf numFmtId="4" fontId="5" fillId="0" borderId="11" xfId="0" applyNumberFormat="1" applyFont="1" applyFill="1" applyBorder="1" applyAlignment="1"/>
    <xf numFmtId="4" fontId="0" fillId="0" borderId="0" xfId="0" applyNumberFormat="1"/>
    <xf numFmtId="9" fontId="0" fillId="0" borderId="0" xfId="2" applyFont="1"/>
    <xf numFmtId="0" fontId="5" fillId="0" borderId="10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wrapText="1"/>
    </xf>
    <xf numFmtId="4" fontId="5" fillId="0" borderId="0" xfId="0" applyNumberFormat="1" applyFont="1" applyFill="1" applyAlignment="1" applyProtection="1">
      <protection locked="0"/>
    </xf>
    <xf numFmtId="4" fontId="12" fillId="0" borderId="0" xfId="0" applyNumberFormat="1" applyFont="1" applyFill="1" applyAlignment="1" applyProtection="1">
      <protection locked="0"/>
    </xf>
    <xf numFmtId="4" fontId="5" fillId="0" borderId="0" xfId="0" applyNumberFormat="1" applyFont="1" applyFill="1" applyAlignment="1"/>
    <xf numFmtId="4" fontId="5" fillId="0" borderId="1" xfId="0" applyNumberFormat="1" applyFont="1" applyFill="1" applyBorder="1" applyAlignment="1"/>
    <xf numFmtId="4" fontId="5" fillId="0" borderId="2" xfId="0" applyNumberFormat="1" applyFont="1" applyFill="1" applyBorder="1" applyAlignment="1"/>
    <xf numFmtId="4" fontId="5" fillId="0" borderId="5" xfId="0" applyNumberFormat="1" applyFont="1" applyFill="1" applyBorder="1" applyAlignment="1"/>
    <xf numFmtId="4" fontId="5" fillId="0" borderId="3" xfId="0" applyNumberFormat="1" applyFont="1" applyFill="1" applyBorder="1" applyAlignment="1"/>
    <xf numFmtId="0" fontId="7" fillId="0" borderId="7" xfId="0" applyFont="1" applyFill="1" applyBorder="1" applyAlignment="1">
      <alignment wrapText="1"/>
    </xf>
    <xf numFmtId="0" fontId="7" fillId="0" borderId="13" xfId="0" applyFont="1" applyFill="1" applyBorder="1" applyAlignment="1">
      <alignment wrapText="1"/>
    </xf>
    <xf numFmtId="9" fontId="7" fillId="0" borderId="0" xfId="2" applyFont="1" applyFill="1" applyBorder="1" applyAlignment="1">
      <alignment wrapText="1"/>
    </xf>
    <xf numFmtId="0" fontId="7" fillId="0" borderId="14" xfId="0" applyFont="1" applyFill="1" applyBorder="1" applyAlignment="1">
      <alignment wrapText="1"/>
    </xf>
    <xf numFmtId="0" fontId="5" fillId="0" borderId="0" xfId="0" applyFont="1" applyFill="1" applyAlignment="1" applyProtection="1">
      <alignment wrapText="1"/>
      <protection locked="0"/>
    </xf>
    <xf numFmtId="0" fontId="5" fillId="0" borderId="0" xfId="0" applyFont="1" applyFill="1" applyBorder="1" applyAlignment="1" applyProtection="1">
      <alignment wrapText="1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top" wrapText="1"/>
      <protection locked="0"/>
    </xf>
    <xf numFmtId="0" fontId="6" fillId="0" borderId="0" xfId="0" applyFont="1" applyFill="1" applyBorder="1" applyAlignment="1" applyProtection="1">
      <alignment horizontal="justify" vertical="top" wrapText="1"/>
      <protection locked="0"/>
    </xf>
    <xf numFmtId="4" fontId="5" fillId="0" borderId="0" xfId="0" applyNumberFormat="1" applyFont="1" applyFill="1" applyBorder="1" applyAlignment="1" applyProtection="1">
      <protection locked="0"/>
    </xf>
    <xf numFmtId="4" fontId="0" fillId="0" borderId="0" xfId="0" applyNumberFormat="1" applyFill="1"/>
    <xf numFmtId="9" fontId="0" fillId="0" borderId="0" xfId="2" applyFont="1" applyFill="1"/>
    <xf numFmtId="0" fontId="0" fillId="0" borderId="0" xfId="0" applyFill="1"/>
    <xf numFmtId="0" fontId="7" fillId="3" borderId="7" xfId="0" applyFont="1" applyFill="1" applyBorder="1" applyAlignment="1">
      <alignment wrapText="1"/>
    </xf>
    <xf numFmtId="0" fontId="4" fillId="0" borderId="15" xfId="0" applyFont="1" applyBorder="1" applyAlignment="1">
      <alignment wrapText="1"/>
    </xf>
    <xf numFmtId="0" fontId="4" fillId="0" borderId="16" xfId="0" applyFont="1" applyBorder="1" applyAlignment="1">
      <alignment wrapText="1"/>
    </xf>
    <xf numFmtId="0" fontId="4" fillId="0" borderId="17" xfId="0" applyFont="1" applyBorder="1" applyAlignment="1">
      <alignment wrapText="1"/>
    </xf>
    <xf numFmtId="0" fontId="10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22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23" xfId="0" applyFont="1" applyBorder="1" applyAlignment="1">
      <alignment wrapText="1"/>
    </xf>
    <xf numFmtId="9" fontId="7" fillId="0" borderId="14" xfId="2" applyFont="1" applyBorder="1" applyAlignment="1">
      <alignment wrapText="1"/>
    </xf>
    <xf numFmtId="9" fontId="7" fillId="0" borderId="0" xfId="2" applyFont="1" applyBorder="1" applyAlignment="1">
      <alignment wrapText="1"/>
    </xf>
  </cellXfs>
  <cellStyles count="3">
    <cellStyle name="Navadno" xfId="0" builtinId="0"/>
    <cellStyle name="Odstotek" xfId="2" builtinId="5"/>
    <cellStyle name="Pomoc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tabSelected="1" topLeftCell="A89" zoomScale="90" zoomScaleNormal="90" workbookViewId="0">
      <selection activeCell="E104" sqref="E104"/>
    </sheetView>
  </sheetViews>
  <sheetFormatPr defaultRowHeight="12.75" x14ac:dyDescent="0.2"/>
  <cols>
    <col min="1" max="1" width="43.140625" style="19" customWidth="1"/>
    <col min="2" max="2" width="8" style="10" customWidth="1"/>
    <col min="3" max="3" width="9.5703125" style="10" customWidth="1"/>
    <col min="4" max="4" width="12.140625" style="72" customWidth="1"/>
    <col min="5" max="5" width="13.28515625" style="9" customWidth="1"/>
  </cols>
  <sheetData>
    <row r="1" spans="1:7" ht="15" x14ac:dyDescent="0.2">
      <c r="A1" s="26"/>
      <c r="B1" s="24"/>
      <c r="C1" s="24"/>
      <c r="D1" s="70"/>
      <c r="E1" s="25"/>
    </row>
    <row r="2" spans="1:7" ht="15" x14ac:dyDescent="0.2">
      <c r="A2" s="26"/>
      <c r="B2" s="24"/>
      <c r="C2" s="24"/>
      <c r="D2" s="70"/>
      <c r="E2" s="25"/>
    </row>
    <row r="3" spans="1:7" ht="15" x14ac:dyDescent="0.25">
      <c r="A3" s="27"/>
      <c r="B3" s="28" t="s">
        <v>87</v>
      </c>
      <c r="C3" s="29"/>
      <c r="D3" s="71"/>
      <c r="E3" s="30"/>
    </row>
    <row r="4" spans="1:7" ht="15" x14ac:dyDescent="0.25">
      <c r="A4" s="94" t="s">
        <v>93</v>
      </c>
      <c r="B4" s="94"/>
      <c r="C4" s="94"/>
      <c r="D4" s="94"/>
      <c r="E4" s="94"/>
    </row>
    <row r="5" spans="1:7" ht="13.5" thickBot="1" x14ac:dyDescent="0.25">
      <c r="A5" s="95"/>
      <c r="B5" s="95"/>
      <c r="C5" s="95"/>
    </row>
    <row r="6" spans="1:7" ht="24.6" customHeight="1" x14ac:dyDescent="0.2">
      <c r="A6" s="91" t="s">
        <v>0</v>
      </c>
      <c r="B6" s="92"/>
      <c r="C6" s="92"/>
      <c r="D6" s="92"/>
      <c r="E6" s="93"/>
    </row>
    <row r="7" spans="1:7" ht="38.25" x14ac:dyDescent="0.2">
      <c r="A7" s="40" t="s">
        <v>1</v>
      </c>
      <c r="B7" s="1" t="s">
        <v>83</v>
      </c>
      <c r="C7" s="2" t="s">
        <v>84</v>
      </c>
      <c r="D7" s="3" t="s">
        <v>85</v>
      </c>
      <c r="E7" s="41" t="s">
        <v>86</v>
      </c>
    </row>
    <row r="8" spans="1:7" x14ac:dyDescent="0.2">
      <c r="A8" s="40"/>
      <c r="B8" s="5"/>
      <c r="C8" s="4"/>
      <c r="D8" s="73"/>
      <c r="E8" s="42"/>
    </row>
    <row r="9" spans="1:7" ht="25.5" x14ac:dyDescent="0.2">
      <c r="A9" s="68" t="s">
        <v>2</v>
      </c>
      <c r="B9" s="69" t="s">
        <v>3</v>
      </c>
      <c r="C9" s="69">
        <v>12</v>
      </c>
      <c r="D9" s="63"/>
      <c r="E9" s="47">
        <f>C9*D9</f>
        <v>0</v>
      </c>
      <c r="F9" s="66"/>
      <c r="G9" s="67"/>
    </row>
    <row r="10" spans="1:7" ht="13.5" thickBot="1" x14ac:dyDescent="0.25">
      <c r="A10" s="43"/>
      <c r="B10" s="11"/>
      <c r="C10" s="11"/>
      <c r="D10" s="74"/>
      <c r="E10" s="44"/>
    </row>
    <row r="11" spans="1:7" ht="25.5" customHeight="1" thickBot="1" x14ac:dyDescent="0.25">
      <c r="A11" s="13" t="s">
        <v>4</v>
      </c>
      <c r="B11" s="14"/>
      <c r="C11" s="14"/>
      <c r="D11" s="75"/>
      <c r="E11" s="15">
        <f>E9</f>
        <v>0</v>
      </c>
    </row>
    <row r="12" spans="1:7" x14ac:dyDescent="0.2">
      <c r="A12" s="45"/>
      <c r="B12" s="12"/>
      <c r="C12" s="12"/>
      <c r="D12" s="76"/>
      <c r="E12" s="46"/>
    </row>
    <row r="13" spans="1:7" ht="22.15" customHeight="1" x14ac:dyDescent="0.2">
      <c r="A13" s="96" t="s">
        <v>5</v>
      </c>
      <c r="B13" s="97"/>
      <c r="C13" s="97"/>
      <c r="D13" s="97"/>
      <c r="E13" s="98"/>
    </row>
    <row r="14" spans="1:7" x14ac:dyDescent="0.2">
      <c r="A14" s="40"/>
      <c r="B14" s="4"/>
      <c r="C14" s="4"/>
      <c r="D14" s="73"/>
      <c r="E14" s="47"/>
    </row>
    <row r="15" spans="1:7" ht="38.25" x14ac:dyDescent="0.2">
      <c r="A15" s="40" t="s">
        <v>6</v>
      </c>
      <c r="B15" s="1" t="s">
        <v>83</v>
      </c>
      <c r="C15" s="2" t="s">
        <v>84</v>
      </c>
      <c r="D15" s="3" t="s">
        <v>85</v>
      </c>
      <c r="E15" s="41" t="s">
        <v>86</v>
      </c>
    </row>
    <row r="16" spans="1:7" x14ac:dyDescent="0.2">
      <c r="A16" s="40"/>
      <c r="B16" s="5"/>
      <c r="C16" s="4"/>
      <c r="D16" s="63"/>
      <c r="E16" s="47"/>
    </row>
    <row r="17" spans="1:7" x14ac:dyDescent="0.2">
      <c r="A17" s="48" t="s">
        <v>7</v>
      </c>
      <c r="B17" s="5" t="s">
        <v>8</v>
      </c>
      <c r="C17" s="5">
        <v>1</v>
      </c>
      <c r="D17" s="64"/>
      <c r="E17" s="47">
        <f>D17*C17</f>
        <v>0</v>
      </c>
      <c r="F17" s="66"/>
      <c r="G17" s="67"/>
    </row>
    <row r="18" spans="1:7" x14ac:dyDescent="0.2">
      <c r="A18" s="48"/>
      <c r="B18" s="5"/>
      <c r="C18" s="5"/>
      <c r="D18" s="64"/>
      <c r="E18" s="47"/>
    </row>
    <row r="19" spans="1:7" ht="25.5" x14ac:dyDescent="0.2">
      <c r="A19" s="49" t="s">
        <v>9</v>
      </c>
      <c r="B19" s="6" t="s">
        <v>8</v>
      </c>
      <c r="C19" s="6">
        <v>1</v>
      </c>
      <c r="D19" s="64"/>
      <c r="E19" s="47">
        <f t="shared" ref="E18:E81" si="0">D19*C19</f>
        <v>0</v>
      </c>
      <c r="F19" s="66"/>
      <c r="G19" s="67"/>
    </row>
    <row r="20" spans="1:7" x14ac:dyDescent="0.2">
      <c r="A20" s="49"/>
      <c r="B20" s="6"/>
      <c r="C20" s="6"/>
      <c r="D20" s="64"/>
      <c r="E20" s="47"/>
    </row>
    <row r="21" spans="1:7" x14ac:dyDescent="0.2">
      <c r="A21" s="50" t="s">
        <v>10</v>
      </c>
      <c r="B21" s="7"/>
      <c r="C21" s="7"/>
      <c r="D21" s="64"/>
      <c r="E21" s="47"/>
    </row>
    <row r="22" spans="1:7" x14ac:dyDescent="0.2">
      <c r="A22" s="49" t="s">
        <v>11</v>
      </c>
      <c r="B22" s="6" t="s">
        <v>8</v>
      </c>
      <c r="C22" s="6">
        <v>1</v>
      </c>
      <c r="D22" s="64"/>
      <c r="E22" s="47">
        <f t="shared" si="0"/>
        <v>0</v>
      </c>
      <c r="F22" s="66"/>
      <c r="G22" s="67"/>
    </row>
    <row r="23" spans="1:7" x14ac:dyDescent="0.2">
      <c r="A23" s="49" t="s">
        <v>12</v>
      </c>
      <c r="B23" s="6" t="s">
        <v>8</v>
      </c>
      <c r="C23" s="6">
        <v>1</v>
      </c>
      <c r="D23" s="64"/>
      <c r="E23" s="47">
        <f t="shared" si="0"/>
        <v>0</v>
      </c>
      <c r="F23" s="87"/>
      <c r="G23" s="88"/>
    </row>
    <row r="24" spans="1:7" x14ac:dyDescent="0.2">
      <c r="A24" s="49" t="s">
        <v>13</v>
      </c>
      <c r="B24" s="6" t="s">
        <v>8</v>
      </c>
      <c r="C24" s="6">
        <v>1</v>
      </c>
      <c r="D24" s="64"/>
      <c r="E24" s="47">
        <f t="shared" si="0"/>
        <v>0</v>
      </c>
      <c r="F24" s="87"/>
      <c r="G24" s="88"/>
    </row>
    <row r="25" spans="1:7" x14ac:dyDescent="0.2">
      <c r="A25" s="49" t="s">
        <v>91</v>
      </c>
      <c r="B25" s="6" t="s">
        <v>8</v>
      </c>
      <c r="C25" s="6">
        <v>1</v>
      </c>
      <c r="D25" s="64"/>
      <c r="E25" s="47">
        <f t="shared" si="0"/>
        <v>0</v>
      </c>
      <c r="F25" s="87"/>
      <c r="G25" s="88"/>
    </row>
    <row r="26" spans="1:7" x14ac:dyDescent="0.2">
      <c r="A26" s="49" t="s">
        <v>14</v>
      </c>
      <c r="B26" s="6" t="s">
        <v>8</v>
      </c>
      <c r="C26" s="6">
        <v>1</v>
      </c>
      <c r="D26" s="64"/>
      <c r="E26" s="47">
        <f t="shared" si="0"/>
        <v>0</v>
      </c>
      <c r="F26" s="87"/>
      <c r="G26" s="88"/>
    </row>
    <row r="27" spans="1:7" x14ac:dyDescent="0.2">
      <c r="A27" s="49" t="s">
        <v>15</v>
      </c>
      <c r="B27" s="6" t="s">
        <v>8</v>
      </c>
      <c r="C27" s="6">
        <v>1</v>
      </c>
      <c r="D27" s="64"/>
      <c r="E27" s="47">
        <f t="shared" si="0"/>
        <v>0</v>
      </c>
      <c r="F27" s="87"/>
      <c r="G27" s="88"/>
    </row>
    <row r="28" spans="1:7" x14ac:dyDescent="0.2">
      <c r="A28" s="49" t="s">
        <v>16</v>
      </c>
      <c r="B28" s="6" t="s">
        <v>8</v>
      </c>
      <c r="C28" s="6">
        <v>1</v>
      </c>
      <c r="D28" s="64"/>
      <c r="E28" s="47">
        <f t="shared" si="0"/>
        <v>0</v>
      </c>
      <c r="F28" s="87"/>
      <c r="G28" s="88"/>
    </row>
    <row r="29" spans="1:7" x14ac:dyDescent="0.2">
      <c r="A29" s="49" t="s">
        <v>17</v>
      </c>
      <c r="B29" s="6" t="s">
        <v>8</v>
      </c>
      <c r="C29" s="6">
        <v>1</v>
      </c>
      <c r="D29" s="64"/>
      <c r="E29" s="47">
        <f t="shared" si="0"/>
        <v>0</v>
      </c>
      <c r="F29" s="87"/>
      <c r="G29" s="88"/>
    </row>
    <row r="30" spans="1:7" x14ac:dyDescent="0.2">
      <c r="A30" s="49" t="s">
        <v>18</v>
      </c>
      <c r="B30" s="6" t="s">
        <v>8</v>
      </c>
      <c r="C30" s="6">
        <v>1</v>
      </c>
      <c r="D30" s="64"/>
      <c r="E30" s="47">
        <f t="shared" si="0"/>
        <v>0</v>
      </c>
      <c r="F30" s="66"/>
      <c r="G30" s="67"/>
    </row>
    <row r="31" spans="1:7" ht="25.5" x14ac:dyDescent="0.2">
      <c r="A31" s="49" t="s">
        <v>19</v>
      </c>
      <c r="B31" s="6" t="s">
        <v>8</v>
      </c>
      <c r="C31" s="6">
        <v>1</v>
      </c>
      <c r="D31" s="64"/>
      <c r="E31" s="47">
        <f t="shared" si="0"/>
        <v>0</v>
      </c>
      <c r="F31" s="66"/>
      <c r="G31" s="67"/>
    </row>
    <row r="32" spans="1:7" ht="25.5" x14ac:dyDescent="0.2">
      <c r="A32" s="49" t="s">
        <v>20</v>
      </c>
      <c r="B32" s="6" t="s">
        <v>8</v>
      </c>
      <c r="C32" s="6">
        <v>1</v>
      </c>
      <c r="D32" s="64"/>
      <c r="E32" s="47">
        <f t="shared" si="0"/>
        <v>0</v>
      </c>
      <c r="F32" s="66"/>
      <c r="G32" s="67"/>
    </row>
    <row r="33" spans="1:7" ht="25.5" x14ac:dyDescent="0.2">
      <c r="A33" s="49" t="s">
        <v>21</v>
      </c>
      <c r="B33" s="6" t="s">
        <v>8</v>
      </c>
      <c r="C33" s="6">
        <v>1</v>
      </c>
      <c r="D33" s="64"/>
      <c r="E33" s="47">
        <f t="shared" si="0"/>
        <v>0</v>
      </c>
      <c r="F33" s="66"/>
      <c r="G33" s="67"/>
    </row>
    <row r="34" spans="1:7" x14ac:dyDescent="0.2">
      <c r="A34" s="51"/>
      <c r="B34" s="8"/>
      <c r="C34" s="8"/>
      <c r="D34" s="64"/>
      <c r="E34" s="47"/>
    </row>
    <row r="35" spans="1:7" ht="25.5" x14ac:dyDescent="0.2">
      <c r="A35" s="50" t="s">
        <v>22</v>
      </c>
      <c r="B35" s="7"/>
      <c r="C35" s="7"/>
      <c r="D35" s="64"/>
      <c r="E35" s="47"/>
    </row>
    <row r="36" spans="1:7" x14ac:dyDescent="0.2">
      <c r="A36" s="49" t="s">
        <v>23</v>
      </c>
      <c r="B36" s="6" t="s">
        <v>8</v>
      </c>
      <c r="C36" s="6">
        <v>1</v>
      </c>
      <c r="D36" s="64"/>
      <c r="E36" s="47">
        <f t="shared" si="0"/>
        <v>0</v>
      </c>
      <c r="F36" s="66"/>
      <c r="G36" s="67"/>
    </row>
    <row r="37" spans="1:7" x14ac:dyDescent="0.2">
      <c r="A37" s="49" t="s">
        <v>24</v>
      </c>
      <c r="B37" s="6" t="s">
        <v>8</v>
      </c>
      <c r="C37" s="6">
        <v>1</v>
      </c>
      <c r="D37" s="64"/>
      <c r="E37" s="47">
        <f t="shared" si="0"/>
        <v>0</v>
      </c>
      <c r="F37" s="66"/>
      <c r="G37" s="67"/>
    </row>
    <row r="38" spans="1:7" x14ac:dyDescent="0.2">
      <c r="A38" s="49" t="s">
        <v>25</v>
      </c>
      <c r="B38" s="6" t="s">
        <v>8</v>
      </c>
      <c r="C38" s="6">
        <v>1</v>
      </c>
      <c r="D38" s="64"/>
      <c r="E38" s="47">
        <f t="shared" si="0"/>
        <v>0</v>
      </c>
      <c r="F38" s="66"/>
      <c r="G38" s="67"/>
    </row>
    <row r="39" spans="1:7" x14ac:dyDescent="0.2">
      <c r="A39" s="49" t="s">
        <v>26</v>
      </c>
      <c r="B39" s="6" t="s">
        <v>8</v>
      </c>
      <c r="C39" s="6">
        <v>1</v>
      </c>
      <c r="D39" s="64"/>
      <c r="E39" s="47">
        <f t="shared" si="0"/>
        <v>0</v>
      </c>
      <c r="F39" s="66"/>
      <c r="G39" s="67"/>
    </row>
    <row r="40" spans="1:7" x14ac:dyDescent="0.2">
      <c r="A40" s="49" t="s">
        <v>27</v>
      </c>
      <c r="B40" s="6" t="s">
        <v>8</v>
      </c>
      <c r="C40" s="6">
        <v>1</v>
      </c>
      <c r="D40" s="64"/>
      <c r="E40" s="47">
        <f t="shared" si="0"/>
        <v>0</v>
      </c>
      <c r="F40" s="66"/>
      <c r="G40" s="67"/>
    </row>
    <row r="41" spans="1:7" x14ac:dyDescent="0.2">
      <c r="A41" s="49" t="s">
        <v>28</v>
      </c>
      <c r="B41" s="6" t="s">
        <v>8</v>
      </c>
      <c r="C41" s="6">
        <v>1</v>
      </c>
      <c r="D41" s="64"/>
      <c r="E41" s="47">
        <f t="shared" si="0"/>
        <v>0</v>
      </c>
      <c r="F41" s="66"/>
      <c r="G41" s="67"/>
    </row>
    <row r="42" spans="1:7" x14ac:dyDescent="0.2">
      <c r="A42" s="49" t="s">
        <v>29</v>
      </c>
      <c r="B42" s="6" t="s">
        <v>8</v>
      </c>
      <c r="C42" s="6">
        <v>10</v>
      </c>
      <c r="D42" s="64"/>
      <c r="E42" s="47">
        <f t="shared" si="0"/>
        <v>0</v>
      </c>
      <c r="F42" s="66"/>
      <c r="G42" s="67"/>
    </row>
    <row r="43" spans="1:7" x14ac:dyDescent="0.2">
      <c r="A43" s="49" t="s">
        <v>30</v>
      </c>
      <c r="B43" s="6" t="s">
        <v>8</v>
      </c>
      <c r="C43" s="6">
        <v>10</v>
      </c>
      <c r="D43" s="64"/>
      <c r="E43" s="47">
        <f t="shared" si="0"/>
        <v>0</v>
      </c>
      <c r="F43" s="66"/>
      <c r="G43" s="67"/>
    </row>
    <row r="44" spans="1:7" x14ac:dyDescent="0.2">
      <c r="A44" s="49" t="s">
        <v>31</v>
      </c>
      <c r="B44" s="6" t="s">
        <v>8</v>
      </c>
      <c r="C44" s="6">
        <v>1</v>
      </c>
      <c r="D44" s="64"/>
      <c r="E44" s="47">
        <f t="shared" si="0"/>
        <v>0</v>
      </c>
      <c r="F44" s="66"/>
      <c r="G44" s="67"/>
    </row>
    <row r="45" spans="1:7" x14ac:dyDescent="0.2">
      <c r="A45" s="49" t="s">
        <v>32</v>
      </c>
      <c r="B45" s="6" t="s">
        <v>8</v>
      </c>
      <c r="C45" s="6">
        <v>10</v>
      </c>
      <c r="D45" s="64"/>
      <c r="E45" s="47">
        <f t="shared" si="0"/>
        <v>0</v>
      </c>
      <c r="F45" s="66"/>
      <c r="G45" s="67"/>
    </row>
    <row r="46" spans="1:7" x14ac:dyDescent="0.2">
      <c r="A46" s="49" t="s">
        <v>33</v>
      </c>
      <c r="B46" s="6" t="s">
        <v>8</v>
      </c>
      <c r="C46" s="6">
        <v>1</v>
      </c>
      <c r="D46" s="64"/>
      <c r="E46" s="47">
        <f t="shared" si="0"/>
        <v>0</v>
      </c>
      <c r="F46" s="66"/>
      <c r="G46" s="67"/>
    </row>
    <row r="47" spans="1:7" x14ac:dyDescent="0.2">
      <c r="A47" s="49" t="s">
        <v>95</v>
      </c>
      <c r="B47" s="6" t="s">
        <v>8</v>
      </c>
      <c r="C47" s="6">
        <v>3</v>
      </c>
      <c r="D47" s="64"/>
      <c r="E47" s="47">
        <f t="shared" si="0"/>
        <v>0</v>
      </c>
      <c r="F47" s="66"/>
      <c r="G47" s="67"/>
    </row>
    <row r="48" spans="1:7" x14ac:dyDescent="0.2">
      <c r="A48" s="49" t="s">
        <v>96</v>
      </c>
      <c r="B48" s="6" t="s">
        <v>8</v>
      </c>
      <c r="C48" s="6">
        <v>3</v>
      </c>
      <c r="D48" s="64"/>
      <c r="E48" s="47">
        <f t="shared" si="0"/>
        <v>0</v>
      </c>
      <c r="F48" s="66"/>
      <c r="G48" s="67"/>
    </row>
    <row r="49" spans="1:7" x14ac:dyDescent="0.2">
      <c r="A49" s="49" t="s">
        <v>34</v>
      </c>
      <c r="B49" s="6" t="s">
        <v>8</v>
      </c>
      <c r="C49" s="6">
        <v>1</v>
      </c>
      <c r="D49" s="64"/>
      <c r="E49" s="47">
        <f t="shared" si="0"/>
        <v>0</v>
      </c>
      <c r="F49" s="66"/>
      <c r="G49" s="67"/>
    </row>
    <row r="50" spans="1:7" x14ac:dyDescent="0.2">
      <c r="A50" s="49" t="s">
        <v>35</v>
      </c>
      <c r="B50" s="6" t="s">
        <v>8</v>
      </c>
      <c r="C50" s="6">
        <v>1</v>
      </c>
      <c r="D50" s="64"/>
      <c r="E50" s="47">
        <f t="shared" si="0"/>
        <v>0</v>
      </c>
      <c r="F50" s="66"/>
      <c r="G50" s="67"/>
    </row>
    <row r="51" spans="1:7" x14ac:dyDescent="0.2">
      <c r="A51" s="49" t="s">
        <v>36</v>
      </c>
      <c r="B51" s="6" t="s">
        <v>8</v>
      </c>
      <c r="C51" s="6">
        <v>1</v>
      </c>
      <c r="D51" s="64"/>
      <c r="E51" s="47">
        <f t="shared" si="0"/>
        <v>0</v>
      </c>
      <c r="F51" s="66"/>
      <c r="G51" s="67"/>
    </row>
    <row r="52" spans="1:7" x14ac:dyDescent="0.2">
      <c r="A52" s="49" t="s">
        <v>37</v>
      </c>
      <c r="B52" s="6" t="s">
        <v>8</v>
      </c>
      <c r="C52" s="6">
        <v>1</v>
      </c>
      <c r="D52" s="64"/>
      <c r="E52" s="47">
        <f t="shared" si="0"/>
        <v>0</v>
      </c>
      <c r="F52" s="66"/>
      <c r="G52" s="67"/>
    </row>
    <row r="53" spans="1:7" x14ac:dyDescent="0.2">
      <c r="A53" s="49" t="s">
        <v>38</v>
      </c>
      <c r="B53" s="6" t="s">
        <v>8</v>
      </c>
      <c r="C53" s="6">
        <v>1</v>
      </c>
      <c r="D53" s="64"/>
      <c r="E53" s="47">
        <f t="shared" si="0"/>
        <v>0</v>
      </c>
      <c r="F53" s="66"/>
      <c r="G53" s="67"/>
    </row>
    <row r="54" spans="1:7" x14ac:dyDescent="0.2">
      <c r="A54" s="49" t="s">
        <v>39</v>
      </c>
      <c r="B54" s="6" t="s">
        <v>8</v>
      </c>
      <c r="C54" s="6">
        <v>1</v>
      </c>
      <c r="D54" s="64"/>
      <c r="E54" s="47">
        <f t="shared" si="0"/>
        <v>0</v>
      </c>
      <c r="F54" s="66"/>
      <c r="G54" s="67"/>
    </row>
    <row r="55" spans="1:7" x14ac:dyDescent="0.2">
      <c r="A55" s="49" t="s">
        <v>40</v>
      </c>
      <c r="B55" s="6" t="s">
        <v>8</v>
      </c>
      <c r="C55" s="6">
        <v>1</v>
      </c>
      <c r="D55" s="64"/>
      <c r="E55" s="47">
        <f t="shared" si="0"/>
        <v>0</v>
      </c>
      <c r="F55" s="66"/>
      <c r="G55" s="67"/>
    </row>
    <row r="56" spans="1:7" x14ac:dyDescent="0.2">
      <c r="A56" s="49" t="s">
        <v>41</v>
      </c>
      <c r="B56" s="6" t="s">
        <v>8</v>
      </c>
      <c r="C56" s="6">
        <v>1</v>
      </c>
      <c r="D56" s="64"/>
      <c r="E56" s="47">
        <f t="shared" si="0"/>
        <v>0</v>
      </c>
      <c r="F56" s="66"/>
      <c r="G56" s="67"/>
    </row>
    <row r="57" spans="1:7" x14ac:dyDescent="0.2">
      <c r="A57" s="49" t="s">
        <v>42</v>
      </c>
      <c r="B57" s="6" t="s">
        <v>8</v>
      </c>
      <c r="C57" s="6">
        <v>1</v>
      </c>
      <c r="D57" s="64"/>
      <c r="E57" s="47">
        <f t="shared" si="0"/>
        <v>0</v>
      </c>
      <c r="F57" s="66"/>
      <c r="G57" s="67"/>
    </row>
    <row r="58" spans="1:7" x14ac:dyDescent="0.2">
      <c r="A58" s="49" t="s">
        <v>43</v>
      </c>
      <c r="B58" s="6" t="s">
        <v>8</v>
      </c>
      <c r="C58" s="6">
        <v>1</v>
      </c>
      <c r="D58" s="64"/>
      <c r="E58" s="47">
        <f t="shared" si="0"/>
        <v>0</v>
      </c>
      <c r="F58" s="66"/>
      <c r="G58" s="67"/>
    </row>
    <row r="59" spans="1:7" x14ac:dyDescent="0.2">
      <c r="A59" s="49" t="s">
        <v>44</v>
      </c>
      <c r="B59" s="6" t="s">
        <v>8</v>
      </c>
      <c r="C59" s="6">
        <v>1</v>
      </c>
      <c r="D59" s="64"/>
      <c r="E59" s="47">
        <f t="shared" si="0"/>
        <v>0</v>
      </c>
      <c r="F59" s="66"/>
      <c r="G59" s="67"/>
    </row>
    <row r="60" spans="1:7" x14ac:dyDescent="0.2">
      <c r="A60" s="49" t="s">
        <v>45</v>
      </c>
      <c r="B60" s="6" t="s">
        <v>8</v>
      </c>
      <c r="C60" s="6">
        <v>5</v>
      </c>
      <c r="D60" s="64"/>
      <c r="E60" s="47">
        <f t="shared" si="0"/>
        <v>0</v>
      </c>
      <c r="F60" s="66"/>
      <c r="G60" s="67"/>
    </row>
    <row r="61" spans="1:7" ht="25.5" x14ac:dyDescent="0.2">
      <c r="A61" s="49" t="s">
        <v>46</v>
      </c>
      <c r="B61" s="6" t="s">
        <v>8</v>
      </c>
      <c r="C61" s="6">
        <v>2</v>
      </c>
      <c r="D61" s="64"/>
      <c r="E61" s="47">
        <f t="shared" si="0"/>
        <v>0</v>
      </c>
      <c r="F61" s="66"/>
      <c r="G61" s="67"/>
    </row>
    <row r="62" spans="1:7" ht="25.5" x14ac:dyDescent="0.2">
      <c r="A62" s="49" t="s">
        <v>47</v>
      </c>
      <c r="B62" s="6" t="s">
        <v>8</v>
      </c>
      <c r="C62" s="6">
        <v>2</v>
      </c>
      <c r="D62" s="64"/>
      <c r="E62" s="47">
        <f t="shared" si="0"/>
        <v>0</v>
      </c>
      <c r="F62" s="66"/>
      <c r="G62" s="67"/>
    </row>
    <row r="63" spans="1:7" x14ac:dyDescent="0.2">
      <c r="A63" s="49" t="s">
        <v>48</v>
      </c>
      <c r="B63" s="6" t="s">
        <v>8</v>
      </c>
      <c r="C63" s="6">
        <v>1</v>
      </c>
      <c r="D63" s="64"/>
      <c r="E63" s="47">
        <f t="shared" si="0"/>
        <v>0</v>
      </c>
      <c r="F63" s="66"/>
      <c r="G63" s="67"/>
    </row>
    <row r="64" spans="1:7" x14ac:dyDescent="0.2">
      <c r="A64" s="49" t="s">
        <v>49</v>
      </c>
      <c r="B64" s="6" t="s">
        <v>8</v>
      </c>
      <c r="C64" s="6">
        <v>1</v>
      </c>
      <c r="D64" s="64"/>
      <c r="E64" s="47">
        <f t="shared" si="0"/>
        <v>0</v>
      </c>
      <c r="F64" s="66"/>
      <c r="G64" s="67"/>
    </row>
    <row r="65" spans="1:8" x14ac:dyDescent="0.2">
      <c r="A65" s="49" t="s">
        <v>50</v>
      </c>
      <c r="B65" s="6" t="s">
        <v>8</v>
      </c>
      <c r="C65" s="6">
        <v>1</v>
      </c>
      <c r="D65" s="64"/>
      <c r="E65" s="47">
        <f t="shared" si="0"/>
        <v>0</v>
      </c>
      <c r="F65" s="66"/>
      <c r="G65" s="67"/>
    </row>
    <row r="66" spans="1:8" ht="25.5" x14ac:dyDescent="0.2">
      <c r="A66" s="49" t="s">
        <v>51</v>
      </c>
      <c r="B66" s="6" t="s">
        <v>8</v>
      </c>
      <c r="C66" s="6">
        <v>1</v>
      </c>
      <c r="D66" s="64"/>
      <c r="E66" s="47">
        <f t="shared" si="0"/>
        <v>0</v>
      </c>
      <c r="F66" s="66"/>
      <c r="G66" s="67"/>
    </row>
    <row r="67" spans="1:8" x14ac:dyDescent="0.2">
      <c r="A67" s="49" t="s">
        <v>52</v>
      </c>
      <c r="B67" s="6" t="s">
        <v>8</v>
      </c>
      <c r="C67" s="6">
        <v>1</v>
      </c>
      <c r="D67" s="64"/>
      <c r="E67" s="47">
        <f t="shared" si="0"/>
        <v>0</v>
      </c>
      <c r="F67" s="87"/>
      <c r="G67" s="88"/>
      <c r="H67" s="89"/>
    </row>
    <row r="68" spans="1:8" x14ac:dyDescent="0.2">
      <c r="A68" s="49" t="s">
        <v>53</v>
      </c>
      <c r="B68" s="6" t="s">
        <v>8</v>
      </c>
      <c r="C68" s="6">
        <v>1</v>
      </c>
      <c r="D68" s="64"/>
      <c r="E68" s="47">
        <f t="shared" si="0"/>
        <v>0</v>
      </c>
      <c r="F68" s="87"/>
      <c r="G68" s="88"/>
      <c r="H68" s="89"/>
    </row>
    <row r="69" spans="1:8" x14ac:dyDescent="0.2">
      <c r="A69" s="49" t="s">
        <v>54</v>
      </c>
      <c r="B69" s="6" t="s">
        <v>8</v>
      </c>
      <c r="C69" s="6">
        <v>1</v>
      </c>
      <c r="D69" s="64"/>
      <c r="E69" s="47">
        <f t="shared" si="0"/>
        <v>0</v>
      </c>
      <c r="F69" s="87"/>
      <c r="G69" s="88"/>
      <c r="H69" s="89"/>
    </row>
    <row r="70" spans="1:8" ht="25.5" x14ac:dyDescent="0.2">
      <c r="A70" s="49" t="s">
        <v>55</v>
      </c>
      <c r="B70" s="6" t="s">
        <v>8</v>
      </c>
      <c r="C70" s="6">
        <v>1</v>
      </c>
      <c r="D70" s="64"/>
      <c r="E70" s="47">
        <f t="shared" si="0"/>
        <v>0</v>
      </c>
      <c r="F70" s="87"/>
      <c r="G70" s="88"/>
      <c r="H70" s="89"/>
    </row>
    <row r="71" spans="1:8" ht="25.5" x14ac:dyDescent="0.2">
      <c r="A71" s="49" t="s">
        <v>56</v>
      </c>
      <c r="B71" s="6" t="s">
        <v>8</v>
      </c>
      <c r="C71" s="6">
        <v>10</v>
      </c>
      <c r="D71" s="64"/>
      <c r="E71" s="47">
        <f t="shared" si="0"/>
        <v>0</v>
      </c>
      <c r="F71" s="87"/>
      <c r="G71" s="88"/>
      <c r="H71" s="89"/>
    </row>
    <row r="72" spans="1:8" x14ac:dyDescent="0.2">
      <c r="A72" s="49" t="s">
        <v>57</v>
      </c>
      <c r="B72" s="6" t="s">
        <v>8</v>
      </c>
      <c r="C72" s="6">
        <v>10</v>
      </c>
      <c r="D72" s="64"/>
      <c r="E72" s="47">
        <f t="shared" si="0"/>
        <v>0</v>
      </c>
      <c r="F72" s="66"/>
      <c r="G72" s="67"/>
    </row>
    <row r="73" spans="1:8" x14ac:dyDescent="0.2">
      <c r="A73" s="49" t="s">
        <v>58</v>
      </c>
      <c r="B73" s="6" t="s">
        <v>8</v>
      </c>
      <c r="C73" s="6">
        <v>5</v>
      </c>
      <c r="D73" s="64"/>
      <c r="E73" s="47">
        <f t="shared" si="0"/>
        <v>0</v>
      </c>
      <c r="F73" s="66"/>
      <c r="G73" s="67"/>
    </row>
    <row r="74" spans="1:8" x14ac:dyDescent="0.2">
      <c r="A74" s="49" t="s">
        <v>59</v>
      </c>
      <c r="B74" s="6" t="s">
        <v>8</v>
      </c>
      <c r="C74" s="6">
        <v>1</v>
      </c>
      <c r="D74" s="64"/>
      <c r="E74" s="47">
        <f t="shared" si="0"/>
        <v>0</v>
      </c>
      <c r="F74" s="66"/>
      <c r="G74" s="67"/>
    </row>
    <row r="75" spans="1:8" x14ac:dyDescent="0.2">
      <c r="A75" s="49" t="s">
        <v>60</v>
      </c>
      <c r="B75" s="6" t="s">
        <v>8</v>
      </c>
      <c r="C75" s="6">
        <v>1</v>
      </c>
      <c r="D75" s="64"/>
      <c r="E75" s="47">
        <f t="shared" si="0"/>
        <v>0</v>
      </c>
      <c r="F75" s="66"/>
      <c r="G75" s="67"/>
    </row>
    <row r="76" spans="1:8" x14ac:dyDescent="0.2">
      <c r="A76" s="49" t="s">
        <v>61</v>
      </c>
      <c r="B76" s="6" t="s">
        <v>8</v>
      </c>
      <c r="C76" s="6">
        <v>100</v>
      </c>
      <c r="D76" s="64"/>
      <c r="E76" s="47">
        <f t="shared" si="0"/>
        <v>0</v>
      </c>
      <c r="F76" s="66"/>
      <c r="G76" s="67"/>
    </row>
    <row r="77" spans="1:8" x14ac:dyDescent="0.2">
      <c r="A77" s="49" t="s">
        <v>62</v>
      </c>
      <c r="B77" s="6" t="s">
        <v>8</v>
      </c>
      <c r="C77" s="6">
        <v>25</v>
      </c>
      <c r="D77" s="64"/>
      <c r="E77" s="47">
        <f t="shared" si="0"/>
        <v>0</v>
      </c>
      <c r="F77" s="66"/>
      <c r="G77" s="67"/>
    </row>
    <row r="78" spans="1:8" ht="25.5" x14ac:dyDescent="0.2">
      <c r="A78" s="50" t="s">
        <v>63</v>
      </c>
      <c r="B78" s="7"/>
      <c r="C78" s="7"/>
      <c r="D78" s="64"/>
      <c r="E78" s="47"/>
    </row>
    <row r="79" spans="1:8" ht="25.5" x14ac:dyDescent="0.2">
      <c r="A79" s="49" t="s">
        <v>64</v>
      </c>
      <c r="B79" s="6" t="s">
        <v>8</v>
      </c>
      <c r="C79" s="6">
        <v>1</v>
      </c>
      <c r="D79" s="64"/>
      <c r="E79" s="47">
        <f t="shared" si="0"/>
        <v>0</v>
      </c>
      <c r="F79" s="66"/>
      <c r="G79" s="67"/>
    </row>
    <row r="80" spans="1:8" ht="25.5" x14ac:dyDescent="0.2">
      <c r="A80" s="49" t="s">
        <v>65</v>
      </c>
      <c r="B80" s="6" t="s">
        <v>8</v>
      </c>
      <c r="C80" s="6">
        <v>1</v>
      </c>
      <c r="D80" s="64"/>
      <c r="E80" s="47">
        <f t="shared" si="0"/>
        <v>0</v>
      </c>
      <c r="F80" s="66"/>
      <c r="G80" s="67"/>
    </row>
    <row r="81" spans="1:7" ht="25.5" x14ac:dyDescent="0.2">
      <c r="A81" s="49" t="s">
        <v>66</v>
      </c>
      <c r="B81" s="6" t="s">
        <v>8</v>
      </c>
      <c r="C81" s="6">
        <v>1</v>
      </c>
      <c r="D81" s="64"/>
      <c r="E81" s="47">
        <f t="shared" si="0"/>
        <v>0</v>
      </c>
      <c r="F81" s="66"/>
      <c r="G81" s="67"/>
    </row>
    <row r="82" spans="1:7" x14ac:dyDescent="0.2">
      <c r="A82" s="50" t="s">
        <v>67</v>
      </c>
      <c r="B82" s="7"/>
      <c r="C82" s="7"/>
      <c r="D82" s="64"/>
      <c r="E82" s="47"/>
    </row>
    <row r="83" spans="1:7" ht="25.5" x14ac:dyDescent="0.2">
      <c r="A83" s="49" t="s">
        <v>68</v>
      </c>
      <c r="B83" s="6" t="s">
        <v>8</v>
      </c>
      <c r="C83" s="6">
        <v>1</v>
      </c>
      <c r="D83" s="64"/>
      <c r="E83" s="47">
        <f t="shared" ref="E82:E96" si="1">D83*C83</f>
        <v>0</v>
      </c>
      <c r="F83" s="87"/>
      <c r="G83" s="88"/>
    </row>
    <row r="84" spans="1:7" ht="25.5" x14ac:dyDescent="0.2">
      <c r="A84" s="49" t="s">
        <v>69</v>
      </c>
      <c r="B84" s="6" t="s">
        <v>8</v>
      </c>
      <c r="C84" s="6">
        <v>1</v>
      </c>
      <c r="D84" s="64"/>
      <c r="E84" s="47">
        <f t="shared" si="1"/>
        <v>0</v>
      </c>
      <c r="F84" s="87"/>
      <c r="G84" s="88"/>
    </row>
    <row r="85" spans="1:7" ht="25.5" x14ac:dyDescent="0.2">
      <c r="A85" s="49" t="s">
        <v>70</v>
      </c>
      <c r="B85" s="6" t="s">
        <v>8</v>
      </c>
      <c r="C85" s="6">
        <v>1</v>
      </c>
      <c r="D85" s="64"/>
      <c r="E85" s="47">
        <f t="shared" si="1"/>
        <v>0</v>
      </c>
      <c r="F85" s="87"/>
      <c r="G85" s="88"/>
    </row>
    <row r="86" spans="1:7" ht="25.5" x14ac:dyDescent="0.2">
      <c r="A86" s="49" t="s">
        <v>71</v>
      </c>
      <c r="B86" s="6" t="s">
        <v>8</v>
      </c>
      <c r="C86" s="6">
        <v>1</v>
      </c>
      <c r="D86" s="64"/>
      <c r="E86" s="47">
        <f t="shared" si="1"/>
        <v>0</v>
      </c>
      <c r="F86" s="87"/>
      <c r="G86" s="88"/>
    </row>
    <row r="87" spans="1:7" x14ac:dyDescent="0.2">
      <c r="A87" s="49"/>
      <c r="B87" s="6"/>
      <c r="C87" s="6"/>
      <c r="D87" s="64"/>
      <c r="E87" s="47"/>
      <c r="F87" s="89"/>
      <c r="G87" s="89"/>
    </row>
    <row r="88" spans="1:7" x14ac:dyDescent="0.2">
      <c r="A88" s="50" t="s">
        <v>72</v>
      </c>
      <c r="B88" s="7"/>
      <c r="C88" s="7"/>
      <c r="D88" s="64"/>
      <c r="E88" s="47"/>
      <c r="F88" s="89"/>
      <c r="G88" s="89"/>
    </row>
    <row r="89" spans="1:7" x14ac:dyDescent="0.2">
      <c r="A89" s="49" t="s">
        <v>73</v>
      </c>
      <c r="B89" s="6" t="s">
        <v>8</v>
      </c>
      <c r="C89" s="6">
        <v>2</v>
      </c>
      <c r="D89" s="64"/>
      <c r="E89" s="47">
        <f t="shared" si="1"/>
        <v>0</v>
      </c>
      <c r="F89" s="87"/>
      <c r="G89" s="88"/>
    </row>
    <row r="90" spans="1:7" x14ac:dyDescent="0.2">
      <c r="A90" s="49" t="s">
        <v>74</v>
      </c>
      <c r="B90" s="6" t="s">
        <v>8</v>
      </c>
      <c r="C90" s="6">
        <v>2</v>
      </c>
      <c r="D90" s="64"/>
      <c r="E90" s="47">
        <f t="shared" si="1"/>
        <v>0</v>
      </c>
      <c r="F90" s="87"/>
      <c r="G90" s="88"/>
    </row>
    <row r="91" spans="1:7" ht="25.5" x14ac:dyDescent="0.2">
      <c r="A91" s="49" t="s">
        <v>75</v>
      </c>
      <c r="B91" s="6" t="s">
        <v>8</v>
      </c>
      <c r="C91" s="6">
        <v>1</v>
      </c>
      <c r="D91" s="64"/>
      <c r="E91" s="47">
        <f t="shared" si="1"/>
        <v>0</v>
      </c>
      <c r="F91" s="87"/>
      <c r="G91" s="88"/>
    </row>
    <row r="92" spans="1:7" x14ac:dyDescent="0.2">
      <c r="A92" s="49" t="s">
        <v>76</v>
      </c>
      <c r="B92" s="6" t="s">
        <v>88</v>
      </c>
      <c r="C92" s="6">
        <v>2</v>
      </c>
      <c r="D92" s="64"/>
      <c r="E92" s="47">
        <f t="shared" si="1"/>
        <v>0</v>
      </c>
      <c r="F92" s="87"/>
      <c r="G92" s="88"/>
    </row>
    <row r="93" spans="1:7" ht="25.5" x14ac:dyDescent="0.2">
      <c r="A93" s="49" t="s">
        <v>94</v>
      </c>
      <c r="B93" s="6" t="s">
        <v>88</v>
      </c>
      <c r="C93" s="6">
        <v>1</v>
      </c>
      <c r="D93" s="64"/>
      <c r="E93" s="47">
        <f t="shared" si="1"/>
        <v>0</v>
      </c>
      <c r="F93" s="87"/>
      <c r="G93" s="88"/>
    </row>
    <row r="94" spans="1:7" x14ac:dyDescent="0.2">
      <c r="A94" s="49" t="s">
        <v>89</v>
      </c>
      <c r="B94" s="6" t="s">
        <v>88</v>
      </c>
      <c r="C94" s="6">
        <v>1</v>
      </c>
      <c r="D94" s="64"/>
      <c r="E94" s="47">
        <f t="shared" si="1"/>
        <v>0</v>
      </c>
      <c r="F94" s="87"/>
      <c r="G94" s="88"/>
    </row>
    <row r="95" spans="1:7" x14ac:dyDescent="0.2">
      <c r="A95" s="50" t="s">
        <v>77</v>
      </c>
      <c r="B95" s="7"/>
      <c r="C95" s="7"/>
      <c r="D95" s="64"/>
      <c r="E95" s="47"/>
      <c r="F95" s="89"/>
      <c r="G95" s="89"/>
    </row>
    <row r="96" spans="1:7" x14ac:dyDescent="0.2">
      <c r="A96" s="49" t="s">
        <v>78</v>
      </c>
      <c r="B96" s="6" t="s">
        <v>79</v>
      </c>
      <c r="C96" s="6">
        <v>5</v>
      </c>
      <c r="D96" s="65"/>
      <c r="E96" s="47">
        <f t="shared" si="1"/>
        <v>0</v>
      </c>
      <c r="F96" s="87"/>
      <c r="G96" s="88"/>
    </row>
    <row r="97" spans="1:5" ht="13.5" thickBot="1" x14ac:dyDescent="0.25">
      <c r="A97" s="52"/>
      <c r="B97" s="16"/>
      <c r="C97" s="16"/>
      <c r="D97" s="63"/>
      <c r="E97" s="53"/>
    </row>
    <row r="98" spans="1:5" ht="20.25" customHeight="1" thickBot="1" x14ac:dyDescent="0.25">
      <c r="A98" s="13" t="s">
        <v>80</v>
      </c>
      <c r="B98" s="14"/>
      <c r="C98" s="14"/>
      <c r="D98" s="75"/>
      <c r="E98" s="17">
        <f>SUM(E17:E97)</f>
        <v>0</v>
      </c>
    </row>
    <row r="99" spans="1:5" ht="13.5" thickBot="1" x14ac:dyDescent="0.25">
      <c r="A99" s="23"/>
      <c r="B99" s="22"/>
      <c r="C99" s="22"/>
      <c r="D99" s="77"/>
      <c r="E99" s="54"/>
    </row>
    <row r="100" spans="1:5" ht="24" customHeight="1" x14ac:dyDescent="0.2">
      <c r="A100" s="36" t="s">
        <v>81</v>
      </c>
      <c r="B100" s="37"/>
      <c r="C100" s="37"/>
      <c r="D100" s="78"/>
      <c r="E100" s="58">
        <f>E98+E11</f>
        <v>0</v>
      </c>
    </row>
    <row r="101" spans="1:5" ht="24" customHeight="1" x14ac:dyDescent="0.2">
      <c r="A101" s="55" t="s">
        <v>92</v>
      </c>
      <c r="B101" s="39" t="s">
        <v>97</v>
      </c>
      <c r="C101" s="100">
        <v>0</v>
      </c>
      <c r="D101" s="79"/>
      <c r="E101" s="56">
        <f>E100*C101</f>
        <v>0</v>
      </c>
    </row>
    <row r="102" spans="1:5" ht="18.75" customHeight="1" thickBot="1" x14ac:dyDescent="0.25">
      <c r="A102" s="57" t="s">
        <v>90</v>
      </c>
      <c r="B102" s="38" t="s">
        <v>97</v>
      </c>
      <c r="C102" s="99">
        <v>0.22</v>
      </c>
      <c r="D102" s="80"/>
      <c r="E102" s="56">
        <f>(E100-E101)*C102</f>
        <v>0</v>
      </c>
    </row>
    <row r="103" spans="1:5" ht="22.5" customHeight="1" thickBot="1" x14ac:dyDescent="0.25">
      <c r="A103" s="20" t="s">
        <v>82</v>
      </c>
      <c r="B103" s="21"/>
      <c r="C103" s="21"/>
      <c r="D103" s="90"/>
      <c r="E103" s="18">
        <f>E100-E101+E102</f>
        <v>0</v>
      </c>
    </row>
    <row r="104" spans="1:5" x14ac:dyDescent="0.2">
      <c r="A104" s="31"/>
      <c r="B104" s="32"/>
      <c r="C104" s="32"/>
      <c r="D104" s="70"/>
      <c r="E104" s="25"/>
    </row>
    <row r="105" spans="1:5" ht="15.75" customHeight="1" x14ac:dyDescent="0.2">
      <c r="A105" s="33"/>
      <c r="B105" s="33"/>
      <c r="C105" s="33"/>
      <c r="D105" s="81"/>
      <c r="E105" s="33"/>
    </row>
    <row r="106" spans="1:5" x14ac:dyDescent="0.2">
      <c r="A106" s="31"/>
      <c r="B106" s="32"/>
      <c r="C106" s="32"/>
      <c r="D106" s="70"/>
      <c r="E106" s="25"/>
    </row>
    <row r="107" spans="1:5" ht="13.15" customHeight="1" x14ac:dyDescent="0.2">
      <c r="A107" s="33"/>
      <c r="B107" s="33"/>
      <c r="C107" s="33"/>
      <c r="D107" s="81"/>
      <c r="E107" s="33"/>
    </row>
    <row r="108" spans="1:5" s="59" customFormat="1" x14ac:dyDescent="0.2">
      <c r="A108" s="35"/>
      <c r="B108" s="35"/>
      <c r="C108" s="35"/>
      <c r="D108" s="82"/>
      <c r="E108" s="35"/>
    </row>
    <row r="109" spans="1:5" s="59" customFormat="1" x14ac:dyDescent="0.2">
      <c r="A109" s="35"/>
      <c r="B109" s="35"/>
      <c r="C109" s="35"/>
      <c r="D109" s="82"/>
      <c r="E109" s="35"/>
    </row>
    <row r="110" spans="1:5" s="59" customFormat="1" ht="19.149999999999999" customHeight="1" x14ac:dyDescent="0.2">
      <c r="A110" s="35"/>
      <c r="B110" s="60"/>
      <c r="C110" s="60"/>
      <c r="D110" s="83"/>
      <c r="E110" s="60"/>
    </row>
    <row r="111" spans="1:5" s="59" customFormat="1" ht="12.75" customHeight="1" x14ac:dyDescent="0.2">
      <c r="A111" s="34"/>
      <c r="B111" s="61"/>
      <c r="C111" s="61"/>
      <c r="D111" s="84"/>
      <c r="E111" s="61"/>
    </row>
    <row r="112" spans="1:5" s="59" customFormat="1" x14ac:dyDescent="0.2">
      <c r="A112" s="34"/>
      <c r="B112" s="61"/>
      <c r="C112" s="61"/>
      <c r="D112" s="84"/>
      <c r="E112" s="61"/>
    </row>
    <row r="113" spans="1:5" s="59" customFormat="1" x14ac:dyDescent="0.2">
      <c r="A113" s="34"/>
      <c r="B113" s="34"/>
      <c r="C113" s="34"/>
      <c r="D113" s="85"/>
      <c r="E113" s="34"/>
    </row>
    <row r="114" spans="1:5" s="59" customFormat="1" x14ac:dyDescent="0.2">
      <c r="A114" s="34"/>
      <c r="B114" s="34"/>
      <c r="C114" s="34"/>
      <c r="D114" s="85"/>
      <c r="E114" s="34"/>
    </row>
    <row r="115" spans="1:5" s="59" customFormat="1" x14ac:dyDescent="0.2">
      <c r="A115" s="34"/>
      <c r="B115" s="34"/>
      <c r="C115" s="61"/>
      <c r="D115" s="84"/>
      <c r="E115" s="61"/>
    </row>
    <row r="116" spans="1:5" s="59" customFormat="1" x14ac:dyDescent="0.2">
      <c r="A116" s="35"/>
      <c r="B116" s="60"/>
      <c r="C116" s="60"/>
      <c r="D116" s="86"/>
      <c r="E116" s="62"/>
    </row>
    <row r="117" spans="1:5" s="59" customFormat="1" x14ac:dyDescent="0.2">
      <c r="A117" s="35"/>
      <c r="B117" s="60"/>
      <c r="C117" s="60"/>
      <c r="D117" s="86"/>
      <c r="E117" s="62"/>
    </row>
    <row r="118" spans="1:5" x14ac:dyDescent="0.2">
      <c r="A118" s="31"/>
      <c r="B118" s="32"/>
      <c r="C118" s="32"/>
      <c r="D118" s="70"/>
      <c r="E118" s="25"/>
    </row>
  </sheetData>
  <sheetProtection selectLockedCells="1"/>
  <protectedRanges>
    <protectedRange sqref="D7 D15" name="Obseg1"/>
    <protectedRange sqref="A111:C115" name="Obseg3"/>
    <protectedRange sqref="A1:C5" name="Obseg1_2"/>
  </protectedRanges>
  <mergeCells count="4">
    <mergeCell ref="A6:E6"/>
    <mergeCell ref="A4:E4"/>
    <mergeCell ref="A5:C5"/>
    <mergeCell ref="A13:E13"/>
  </mergeCells>
  <phoneticPr fontId="1" type="noConversion"/>
  <pageMargins left="0.98425196850393704" right="0.59055118110236227" top="0.98425196850393704" bottom="0.78740157480314965" header="0" footer="0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List1</vt:lpstr>
      <vt:lpstr>List1!Področje_tiskanja</vt:lpstr>
    </vt:vector>
  </TitlesOfParts>
  <Company>Občina Jesenice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upu</dc:creator>
  <cp:lastModifiedBy>Miha</cp:lastModifiedBy>
  <cp:lastPrinted>2013-12-11T07:59:19Z</cp:lastPrinted>
  <dcterms:created xsi:type="dcterms:W3CDTF">2013-01-21T10:20:18Z</dcterms:created>
  <dcterms:modified xsi:type="dcterms:W3CDTF">2018-02-05T11:00:45Z</dcterms:modified>
</cp:coreProperties>
</file>