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nkole\Documents\Javna naročila\2015\storitve\vzdrževanje JR\"/>
    </mc:Choice>
  </mc:AlternateContent>
  <bookViews>
    <workbookView xWindow="120" yWindow="30" windowWidth="20370" windowHeight="12585"/>
  </bookViews>
  <sheets>
    <sheet name="List1" sheetId="1" r:id="rId1"/>
  </sheets>
  <definedNames>
    <definedName name="_xlnm.Print_Area" localSheetId="0">List1!$A$1:$E$115</definedName>
  </definedNames>
  <calcPr calcId="152511" iterateDelta="1E-4"/>
</workbook>
</file>

<file path=xl/calcChain.xml><?xml version="1.0" encoding="utf-8"?>
<calcChain xmlns="http://schemas.openxmlformats.org/spreadsheetml/2006/main">
  <c r="E94" i="1" l="1"/>
  <c r="E92" i="1"/>
  <c r="E91" i="1"/>
  <c r="E90" i="1"/>
  <c r="E89" i="1"/>
  <c r="E88" i="1"/>
  <c r="E87" i="1"/>
  <c r="E84" i="1"/>
  <c r="E83" i="1"/>
  <c r="E82" i="1"/>
  <c r="E81" i="1"/>
  <c r="E79" i="1"/>
  <c r="E78" i="1"/>
  <c r="E77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3" i="1"/>
  <c r="E32" i="1"/>
  <c r="E31" i="1"/>
  <c r="E30" i="1"/>
  <c r="E29" i="1"/>
  <c r="E28" i="1"/>
  <c r="E27" i="1"/>
  <c r="E26" i="1"/>
  <c r="E25" i="1"/>
  <c r="E24" i="1"/>
  <c r="E23" i="1"/>
  <c r="E22" i="1"/>
  <c r="E19" i="1"/>
  <c r="E9" i="1" l="1"/>
  <c r="E11" i="1" s="1"/>
  <c r="E17" i="1"/>
  <c r="E18" i="1"/>
  <c r="E96" i="1" l="1"/>
  <c r="E98" i="1" s="1"/>
  <c r="E99" i="1" l="1"/>
  <c r="E100" i="1" l="1"/>
  <c r="E101" i="1" s="1"/>
</calcChain>
</file>

<file path=xl/sharedStrings.xml><?xml version="1.0" encoding="utf-8"?>
<sst xmlns="http://schemas.openxmlformats.org/spreadsheetml/2006/main" count="163" uniqueCount="94">
  <si>
    <t xml:space="preserve"> 1/ REDNI OBHOD SVETLOBNO SIGNALNIH NAPRAV</t>
  </si>
  <si>
    <t>Cena naj vsebuje vse stroške, potrebne za izvajanje teh del (urna postavka, kilometrina,…)</t>
  </si>
  <si>
    <t xml:space="preserve">Mesečni dnevni redni obhodi svetlobno signalnih naprav   </t>
  </si>
  <si>
    <t>Število obhodov</t>
  </si>
  <si>
    <t>1/ SKUPAJ</t>
  </si>
  <si>
    <t xml:space="preserve"> 2/ REDNO VZDRŽEVANJE</t>
  </si>
  <si>
    <t>Naziv storitve (cena naj vključuje dobavljen material in opremo ter ceno dela, potrebnega za izvedbo del)</t>
  </si>
  <si>
    <t>Preverjanje delovanja obstoječega programa</t>
  </si>
  <si>
    <t>kom</t>
  </si>
  <si>
    <t>Izdelava in zamenjava induktivne zanke za 1 vozni pas</t>
  </si>
  <si>
    <t>Moduli:</t>
  </si>
  <si>
    <t>Dobava in zamenjava modula EKB 2 S</t>
  </si>
  <si>
    <t>Popravilo in zamenjava modula EKB</t>
  </si>
  <si>
    <t>Dobava in zamenjava modula EKB</t>
  </si>
  <si>
    <t>Dobava in zamenjava modula FSU</t>
  </si>
  <si>
    <t>Popravilo in zamenjava modula FSU</t>
  </si>
  <si>
    <t>Popravilo in zamenjava koordinacijskega modula</t>
  </si>
  <si>
    <t>Popravilo in zamenjava napajalnega modula</t>
  </si>
  <si>
    <t xml:space="preserve">Dobava in zamenjava modula: komandni </t>
  </si>
  <si>
    <t>Dobava in zamenjava novega modula zančnega detektorja – 12 zank</t>
  </si>
  <si>
    <t>Dobava in zamenjava novega modula zančnega detektorja – 8 zank</t>
  </si>
  <si>
    <t>Dobava in zamenjava novega modula zančnega detektorja – 4 zanke</t>
  </si>
  <si>
    <t>Dobava in zamenjava opreme na semaforskem drogu</t>
  </si>
  <si>
    <t>Dajalnik signalni  fi 300 - 3D, halogen</t>
  </si>
  <si>
    <t>Dajalnik signalni  fi 300 - 2D, halogen</t>
  </si>
  <si>
    <t xml:space="preserve">Dajalnik signalni  fi 300 - 1D, halogen </t>
  </si>
  <si>
    <t xml:space="preserve">Dajalnik signalni  fi 210 - 3D, halogen </t>
  </si>
  <si>
    <t xml:space="preserve">Dajalnik signalni  fi 210 - 2D, halogen </t>
  </si>
  <si>
    <t>Dajalnik signalni fi 300-2D, E 27</t>
  </si>
  <si>
    <t>Dajalnik signalni fi 300-1D, E 27</t>
  </si>
  <si>
    <t>Dajalnik signalni fi 210-3D, E 27</t>
  </si>
  <si>
    <t>Dajalnik signalni fi 210-2D, E 27</t>
  </si>
  <si>
    <t>Dajalnik signalni fi 210-1D, E 27</t>
  </si>
  <si>
    <t>Dajalnik signalni fi 100 - 3D, E 27</t>
  </si>
  <si>
    <t xml:space="preserve">Senčnik za signalni dajalnik, fi 300 </t>
  </si>
  <si>
    <t>Senčnik za signalni dajalnik, fi 210</t>
  </si>
  <si>
    <t>Senčnik za signalni dajalnik, fi 100</t>
  </si>
  <si>
    <t xml:space="preserve">Leča fi 300 za vozila </t>
  </si>
  <si>
    <t>Leča fi 210 s simbolom pešca ali kolesarja</t>
  </si>
  <si>
    <t>Leča fi 100 za vozila</t>
  </si>
  <si>
    <t xml:space="preserve">Kontrastna zaslonka za signalni dajalec fi 300 </t>
  </si>
  <si>
    <t>Kontrastna zaslonka za signalni dajalec fi 210</t>
  </si>
  <si>
    <t>Kontrastna zaslonka za signalni dajalec fi 100</t>
  </si>
  <si>
    <t xml:space="preserve">Vrata glave za vozila </t>
  </si>
  <si>
    <t xml:space="preserve">Nosilec semaforske glave </t>
  </si>
  <si>
    <t>Ročica za pritrditev  semaforske glave Al</t>
  </si>
  <si>
    <t xml:space="preserve">Vezna palica za semaforsko glavo za vozila, komplet s podložkama in maticama </t>
  </si>
  <si>
    <t xml:space="preserve">Vezna palica za semaforsko glavo za pešce in kolesarje, komplet s podložkama in maticama </t>
  </si>
  <si>
    <t>Tipka za pešce – komplet - navadna</t>
  </si>
  <si>
    <t>Tipka za slepe - komplet</t>
  </si>
  <si>
    <t xml:space="preserve">Elektronska kartica za tipke za slepe </t>
  </si>
  <si>
    <t xml:space="preserve">Signalni zvočnik s PVC membrano - za tipko za slepe </t>
  </si>
  <si>
    <t>Cev neon lik – U</t>
  </si>
  <si>
    <t>Cev neon lik - O</t>
  </si>
  <si>
    <t>Transformator NEON 1,5-2 kV</t>
  </si>
  <si>
    <t>Transformator za semaforsko glavo -220 V/12V, 55 W</t>
  </si>
  <si>
    <t>Transformator za semaforsko glavo-230 V/10V, 50 W</t>
  </si>
  <si>
    <t>Halogenska žarnica 12V/55 W</t>
  </si>
  <si>
    <t>Žarnica 220 V/40 W</t>
  </si>
  <si>
    <t>Žarnica 220 V/60 W</t>
  </si>
  <si>
    <t xml:space="preserve">Žarnica kroglasta 40 W – E 27 </t>
  </si>
  <si>
    <t>Žarnica H3 10 V/50 W</t>
  </si>
  <si>
    <t xml:space="preserve">Cevna varovalka </t>
  </si>
  <si>
    <t>Dobava in zamenjava prometnih znakov z notranjo osvetlitvijo</t>
  </si>
  <si>
    <t>Prometni znak III-3 z notranjo LED osvetlitvijo s folijo 3M</t>
  </si>
  <si>
    <t>Prometni znak II-1 z notranjo LED osvetlitvijo s folijo 3M</t>
  </si>
  <si>
    <t>Prometni znak II-2 z notranjo LED osvetlitvijo s folijo 3M</t>
  </si>
  <si>
    <t>Semaforski drogovi in temelji za drog</t>
  </si>
  <si>
    <t>Drog, semaforski, ravni – tipski - dobava in zamenjava z novim</t>
  </si>
  <si>
    <t>Drog, semaforski, usločen - dobava in zamenjava z novim</t>
  </si>
  <si>
    <t>Izdelava betonskega temelja za ravni semaforski drog, z izkopom</t>
  </si>
  <si>
    <t>Izdelava betonskega temelja za usločen semaforski drog, z izkopom</t>
  </si>
  <si>
    <t>Ostala dela</t>
  </si>
  <si>
    <t>Čiščenje semaforskih glav, znakov (1x letno)</t>
  </si>
  <si>
    <t>Čiščenje semaforskih krmilnih naprav</t>
  </si>
  <si>
    <t>Dobava in zamenjava ključavnice na semaforski krmilni napravi</t>
  </si>
  <si>
    <t>Regulacija časovnih ur</t>
  </si>
  <si>
    <t>Režijska ura</t>
  </si>
  <si>
    <t>VK delavec</t>
  </si>
  <si>
    <t>ura</t>
  </si>
  <si>
    <t>2/ SKUPAJ</t>
  </si>
  <si>
    <t>SKUPAJ (1+2)</t>
  </si>
  <si>
    <t xml:space="preserve">SKUPAJ  (1+2) z DDV </t>
  </si>
  <si>
    <t>EM</t>
  </si>
  <si>
    <t>KOL</t>
  </si>
  <si>
    <t>CENA/EM 
(v € brez DDV)</t>
  </si>
  <si>
    <t>VREDNOST 
(v € brez DDV)</t>
  </si>
  <si>
    <t>kpl</t>
  </si>
  <si>
    <t>Polovična cestna zapora Jeko-In (komplet za čas popravila 1 dan)</t>
  </si>
  <si>
    <t>Popravilo jaška / pokrova jaška</t>
  </si>
  <si>
    <t xml:space="preserve">DDV 22 % </t>
  </si>
  <si>
    <t>Dobava in zamenjava modula RC R4</t>
  </si>
  <si>
    <t>Popust</t>
  </si>
  <si>
    <t>REDNO VZDRŽEVANJE SVETLOBNIH SIGNALNIH NAPRAV 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</si>
</sst>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;[Red]#,##0.0"/>
  </numFmts>
  <fonts count="14" x14ac:knownFonts="1">
    <font>
      <sz val="10"/>
      <name val="Arial"/>
      <charset val="238"/>
    </font>
    <font>
      <sz val="8"/>
      <name val="Arial"/>
      <charset val="238"/>
    </font>
    <font>
      <sz val="5"/>
      <name val="Courier New CE"/>
      <family val="3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" fontId="2" fillId="0" borderId="0">
      <alignment vertical="top"/>
      <protection hidden="1"/>
    </xf>
    <xf numFmtId="9" fontId="13" fillId="0" borderId="0" applyFont="0" applyFill="0" applyBorder="0" applyAlignment="0" applyProtection="0"/>
  </cellStyleXfs>
  <cellXfs count="85">
    <xf numFmtId="0" fontId="0" fillId="0" borderId="0" xfId="0"/>
    <xf numFmtId="0" fontId="3" fillId="0" borderId="1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center" shrinkToFit="1"/>
    </xf>
    <xf numFmtId="4" fontId="3" fillId="0" borderId="1" xfId="0" applyNumberFormat="1" applyFont="1" applyFill="1" applyBorder="1" applyAlignment="1" applyProtection="1">
      <alignment horizontal="center" wrapText="1" shrinkToFi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4" fontId="5" fillId="0" borderId="0" xfId="0" applyNumberFormat="1" applyFont="1" applyAlignment="1"/>
    <xf numFmtId="4" fontId="5" fillId="0" borderId="1" xfId="0" applyNumberFormat="1" applyFont="1" applyBorder="1" applyAlignment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wrapText="1"/>
    </xf>
    <xf numFmtId="4" fontId="5" fillId="0" borderId="2" xfId="0" applyNumberFormat="1" applyFont="1" applyBorder="1" applyAlignment="1"/>
    <xf numFmtId="0" fontId="5" fillId="0" borderId="3" xfId="0" applyFont="1" applyBorder="1" applyAlignment="1">
      <alignment horizontal="center" wrapText="1"/>
    </xf>
    <xf numFmtId="4" fontId="5" fillId="0" borderId="3" xfId="0" applyNumberFormat="1" applyFont="1" applyBorder="1" applyAlignment="1"/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horizontal="center" wrapText="1"/>
    </xf>
    <xf numFmtId="4" fontId="5" fillId="0" borderId="5" xfId="0" applyNumberFormat="1" applyFont="1" applyBorder="1" applyAlignment="1"/>
    <xf numFmtId="4" fontId="4" fillId="0" borderId="6" xfId="0" applyNumberFormat="1" applyFont="1" applyFill="1" applyBorder="1" applyAlignment="1" applyProtection="1"/>
    <xf numFmtId="0" fontId="6" fillId="0" borderId="2" xfId="0" applyFont="1" applyBorder="1" applyAlignment="1">
      <alignment horizontal="center" wrapText="1"/>
    </xf>
    <xf numFmtId="4" fontId="4" fillId="0" borderId="6" xfId="0" applyNumberFormat="1" applyFont="1" applyBorder="1" applyAlignment="1"/>
    <xf numFmtId="4" fontId="4" fillId="2" borderId="6" xfId="0" applyNumberFormat="1" applyFont="1" applyFill="1" applyBorder="1" applyAlignment="1"/>
    <xf numFmtId="0" fontId="5" fillId="0" borderId="0" xfId="0" applyFont="1" applyAlignment="1">
      <alignment wrapText="1"/>
    </xf>
    <xf numFmtId="0" fontId="7" fillId="2" borderId="9" xfId="0" applyFont="1" applyFill="1" applyBorder="1" applyAlignment="1">
      <alignment wrapText="1"/>
    </xf>
    <xf numFmtId="0" fontId="7" fillId="2" borderId="7" xfId="0" applyFont="1" applyFill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5" fillId="0" borderId="0" xfId="0" applyFont="1" applyProtection="1">
      <protection locked="0"/>
    </xf>
    <xf numFmtId="4" fontId="5" fillId="0" borderId="0" xfId="0" applyNumberFormat="1" applyFont="1" applyAlignme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4" fontId="12" fillId="0" borderId="0" xfId="0" applyNumberFormat="1" applyFont="1" applyAlignment="1" applyProtection="1">
      <protection locked="0"/>
    </xf>
    <xf numFmtId="4" fontId="5" fillId="0" borderId="1" xfId="0" applyNumberFormat="1" applyFont="1" applyBorder="1" applyAlignme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6" fillId="0" borderId="0" xfId="0" applyFont="1" applyBorder="1" applyAlignment="1" applyProtection="1">
      <alignment horizontal="justify" vertical="top"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5" fillId="3" borderId="1" xfId="0" applyFont="1" applyFill="1" applyBorder="1" applyAlignment="1">
      <alignment horizontal="center" wrapText="1"/>
    </xf>
    <xf numFmtId="4" fontId="5" fillId="3" borderId="1" xfId="0" applyNumberFormat="1" applyFont="1" applyFill="1" applyBorder="1" applyAlignment="1" applyProtection="1">
      <protection locked="0"/>
    </xf>
    <xf numFmtId="4" fontId="5" fillId="4" borderId="10" xfId="0" applyNumberFormat="1" applyFont="1" applyFill="1" applyBorder="1" applyAlignment="1"/>
    <xf numFmtId="4" fontId="5" fillId="4" borderId="11" xfId="0" applyNumberFormat="1" applyFont="1" applyFill="1" applyBorder="1" applyAlignment="1"/>
    <xf numFmtId="0" fontId="7" fillId="0" borderId="12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4" fillId="0" borderId="10" xfId="0" applyFont="1" applyBorder="1" applyAlignment="1">
      <alignment wrapText="1"/>
    </xf>
    <xf numFmtId="4" fontId="3" fillId="0" borderId="18" xfId="0" applyNumberFormat="1" applyFont="1" applyFill="1" applyBorder="1" applyAlignment="1" applyProtection="1">
      <alignment horizontal="center" wrapText="1" shrinkToFit="1"/>
    </xf>
    <xf numFmtId="4" fontId="5" fillId="0" borderId="18" xfId="0" applyNumberFormat="1" applyFont="1" applyBorder="1" applyAlignment="1"/>
    <xf numFmtId="0" fontId="5" fillId="3" borderId="10" xfId="0" applyFont="1" applyFill="1" applyBorder="1" applyAlignment="1">
      <alignment wrapText="1"/>
    </xf>
    <xf numFmtId="4" fontId="5" fillId="3" borderId="18" xfId="0" applyNumberFormat="1" applyFont="1" applyFill="1" applyBorder="1" applyAlignment="1" applyProtection="1"/>
    <xf numFmtId="0" fontId="5" fillId="0" borderId="11" xfId="0" applyFont="1" applyBorder="1" applyAlignment="1">
      <alignment wrapText="1"/>
    </xf>
    <xf numFmtId="4" fontId="5" fillId="0" borderId="19" xfId="0" applyNumberFormat="1" applyFont="1" applyFill="1" applyBorder="1" applyAlignment="1" applyProtection="1"/>
    <xf numFmtId="0" fontId="5" fillId="0" borderId="20" xfId="0" applyFont="1" applyBorder="1" applyAlignment="1">
      <alignment wrapText="1"/>
    </xf>
    <xf numFmtId="4" fontId="5" fillId="0" borderId="21" xfId="0" applyNumberFormat="1" applyFont="1" applyFill="1" applyBorder="1" applyAlignment="1" applyProtection="1"/>
    <xf numFmtId="4" fontId="5" fillId="0" borderId="18" xfId="0" applyNumberFormat="1" applyFont="1" applyFill="1" applyBorder="1" applyAlignment="1" applyProtection="1"/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4" fontId="5" fillId="0" borderId="19" xfId="0" applyNumberFormat="1" applyFont="1" applyBorder="1" applyAlignment="1"/>
    <xf numFmtId="0" fontId="7" fillId="0" borderId="24" xfId="0" applyFont="1" applyBorder="1" applyAlignment="1">
      <alignment wrapText="1"/>
    </xf>
    <xf numFmtId="0" fontId="7" fillId="0" borderId="25" xfId="0" applyFont="1" applyBorder="1" applyAlignment="1">
      <alignment wrapText="1"/>
    </xf>
    <xf numFmtId="4" fontId="4" fillId="0" borderId="26" xfId="0" applyNumberFormat="1" applyFont="1" applyBorder="1" applyAlignment="1"/>
    <xf numFmtId="0" fontId="7" fillId="0" borderId="27" xfId="0" applyFont="1" applyBorder="1" applyAlignment="1">
      <alignment wrapText="1"/>
    </xf>
    <xf numFmtId="9" fontId="7" fillId="0" borderId="0" xfId="2" applyFont="1" applyBorder="1" applyAlignment="1">
      <alignment wrapText="1"/>
    </xf>
    <xf numFmtId="4" fontId="4" fillId="0" borderId="28" xfId="0" applyNumberFormat="1" applyFont="1" applyBorder="1" applyAlignment="1"/>
    <xf numFmtId="0" fontId="0" fillId="0" borderId="0" xfId="0" applyBorder="1" applyProtection="1">
      <protection locked="0"/>
    </xf>
    <xf numFmtId="0" fontId="0" fillId="0" borderId="0" xfId="0" applyBorder="1"/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 vertical="top" wrapText="1"/>
      <protection locked="0"/>
    </xf>
    <xf numFmtId="4" fontId="5" fillId="0" borderId="0" xfId="0" applyNumberFormat="1" applyFont="1" applyBorder="1" applyAlignment="1" applyProtection="1">
      <protection locked="0"/>
    </xf>
    <xf numFmtId="0" fontId="4" fillId="0" borderId="15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22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23" xfId="0" applyFont="1" applyBorder="1" applyAlignment="1">
      <alignment wrapText="1"/>
    </xf>
  </cellXfs>
  <cellStyles count="3">
    <cellStyle name="Navadno" xfId="0" builtinId="0"/>
    <cellStyle name="Odstotek" xfId="2" builtinId="5"/>
    <cellStyle name="Pomoc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topLeftCell="A76" zoomScale="90" zoomScaleNormal="90" workbookViewId="0">
      <selection activeCell="D17" sqref="D17"/>
    </sheetView>
  </sheetViews>
  <sheetFormatPr defaultRowHeight="12.75" x14ac:dyDescent="0.2"/>
  <cols>
    <col min="1" max="1" width="43.140625" style="23" customWidth="1"/>
    <col min="2" max="2" width="8" style="11" customWidth="1"/>
    <col min="3" max="3" width="9.5703125" style="11" customWidth="1"/>
    <col min="4" max="4" width="12.140625" style="9" customWidth="1"/>
    <col min="5" max="5" width="13.28515625" style="9" customWidth="1"/>
  </cols>
  <sheetData>
    <row r="1" spans="1:5" ht="15" x14ac:dyDescent="0.2">
      <c r="A1" s="30"/>
      <c r="B1" s="28"/>
      <c r="C1" s="28"/>
      <c r="D1" s="29"/>
      <c r="E1" s="29"/>
    </row>
    <row r="2" spans="1:5" ht="15" x14ac:dyDescent="0.2">
      <c r="A2" s="30"/>
      <c r="B2" s="28"/>
      <c r="C2" s="28"/>
      <c r="D2" s="29"/>
      <c r="E2" s="29"/>
    </row>
    <row r="3" spans="1:5" ht="15" x14ac:dyDescent="0.25">
      <c r="A3" s="31"/>
      <c r="B3" s="32"/>
      <c r="C3" s="33"/>
      <c r="D3" s="34"/>
      <c r="E3" s="34"/>
    </row>
    <row r="4" spans="1:5" ht="15" x14ac:dyDescent="0.25">
      <c r="A4" s="80" t="s">
        <v>93</v>
      </c>
      <c r="B4" s="80"/>
      <c r="C4" s="80"/>
      <c r="D4" s="80"/>
      <c r="E4" s="80"/>
    </row>
    <row r="5" spans="1:5" ht="13.5" thickBot="1" x14ac:dyDescent="0.25">
      <c r="A5" s="81"/>
      <c r="B5" s="81"/>
      <c r="C5" s="81"/>
    </row>
    <row r="6" spans="1:5" ht="24.6" customHeight="1" x14ac:dyDescent="0.2">
      <c r="A6" s="77" t="s">
        <v>0</v>
      </c>
      <c r="B6" s="78"/>
      <c r="C6" s="78"/>
      <c r="D6" s="78"/>
      <c r="E6" s="79"/>
    </row>
    <row r="7" spans="1:5" ht="38.25" x14ac:dyDescent="0.2">
      <c r="A7" s="50" t="s">
        <v>1</v>
      </c>
      <c r="B7" s="1" t="s">
        <v>83</v>
      </c>
      <c r="C7" s="2" t="s">
        <v>84</v>
      </c>
      <c r="D7" s="3" t="s">
        <v>85</v>
      </c>
      <c r="E7" s="51" t="s">
        <v>86</v>
      </c>
    </row>
    <row r="8" spans="1:5" x14ac:dyDescent="0.2">
      <c r="A8" s="50"/>
      <c r="B8" s="5"/>
      <c r="C8" s="4"/>
      <c r="D8" s="10"/>
      <c r="E8" s="52"/>
    </row>
    <row r="9" spans="1:5" ht="25.5" x14ac:dyDescent="0.2">
      <c r="A9" s="53" t="s">
        <v>2</v>
      </c>
      <c r="B9" s="42" t="s">
        <v>3</v>
      </c>
      <c r="C9" s="42">
        <v>12</v>
      </c>
      <c r="D9" s="43"/>
      <c r="E9" s="54" t="str">
        <f>IF((C9*D9)=0," ",(C9*D9))</f>
        <v xml:space="preserve"> </v>
      </c>
    </row>
    <row r="10" spans="1:5" ht="13.5" thickBot="1" x14ac:dyDescent="0.25">
      <c r="A10" s="55"/>
      <c r="B10" s="12"/>
      <c r="C10" s="12"/>
      <c r="D10" s="13"/>
      <c r="E10" s="56"/>
    </row>
    <row r="11" spans="1:5" ht="25.5" customHeight="1" thickBot="1" x14ac:dyDescent="0.25">
      <c r="A11" s="16" t="s">
        <v>4</v>
      </c>
      <c r="B11" s="17"/>
      <c r="C11" s="17"/>
      <c r="D11" s="18"/>
      <c r="E11" s="19">
        <f>SUM(E9)</f>
        <v>0</v>
      </c>
    </row>
    <row r="12" spans="1:5" x14ac:dyDescent="0.2">
      <c r="A12" s="57"/>
      <c r="B12" s="14"/>
      <c r="C12" s="14"/>
      <c r="D12" s="15"/>
      <c r="E12" s="58"/>
    </row>
    <row r="13" spans="1:5" ht="22.15" customHeight="1" x14ac:dyDescent="0.2">
      <c r="A13" s="82" t="s">
        <v>5</v>
      </c>
      <c r="B13" s="83"/>
      <c r="C13" s="83"/>
      <c r="D13" s="83"/>
      <c r="E13" s="84"/>
    </row>
    <row r="14" spans="1:5" x14ac:dyDescent="0.2">
      <c r="A14" s="50"/>
      <c r="B14" s="4"/>
      <c r="C14" s="4"/>
      <c r="D14" s="10"/>
      <c r="E14" s="59"/>
    </row>
    <row r="15" spans="1:5" ht="38.25" x14ac:dyDescent="0.2">
      <c r="A15" s="50" t="s">
        <v>6</v>
      </c>
      <c r="B15" s="1" t="s">
        <v>83</v>
      </c>
      <c r="C15" s="2" t="s">
        <v>84</v>
      </c>
      <c r="D15" s="3" t="s">
        <v>85</v>
      </c>
      <c r="E15" s="51" t="s">
        <v>86</v>
      </c>
    </row>
    <row r="16" spans="1:5" x14ac:dyDescent="0.2">
      <c r="A16" s="50"/>
      <c r="B16" s="5"/>
      <c r="C16" s="4"/>
      <c r="D16" s="35"/>
      <c r="E16" s="59"/>
    </row>
    <row r="17" spans="1:5" x14ac:dyDescent="0.2">
      <c r="A17" s="60" t="s">
        <v>7</v>
      </c>
      <c r="B17" s="5" t="s">
        <v>8</v>
      </c>
      <c r="C17" s="5">
        <v>1</v>
      </c>
      <c r="D17" s="44"/>
      <c r="E17" s="59" t="str">
        <f t="shared" ref="E17:E33" si="0">IF((C17*D17)=0," ",(C17*D17))</f>
        <v xml:space="preserve"> </v>
      </c>
    </row>
    <row r="18" spans="1:5" x14ac:dyDescent="0.2">
      <c r="A18" s="60"/>
      <c r="B18" s="5"/>
      <c r="C18" s="5"/>
      <c r="D18" s="44"/>
      <c r="E18" s="59" t="str">
        <f t="shared" si="0"/>
        <v xml:space="preserve"> </v>
      </c>
    </row>
    <row r="19" spans="1:5" ht="25.5" x14ac:dyDescent="0.2">
      <c r="A19" s="61" t="s">
        <v>9</v>
      </c>
      <c r="B19" s="6" t="s">
        <v>8</v>
      </c>
      <c r="C19" s="6">
        <v>1</v>
      </c>
      <c r="D19" s="44"/>
      <c r="E19" s="59" t="str">
        <f t="shared" si="0"/>
        <v xml:space="preserve"> </v>
      </c>
    </row>
    <row r="20" spans="1:5" x14ac:dyDescent="0.2">
      <c r="A20" s="61"/>
      <c r="B20" s="6"/>
      <c r="C20" s="6"/>
      <c r="D20" s="44"/>
      <c r="E20" s="59"/>
    </row>
    <row r="21" spans="1:5" x14ac:dyDescent="0.2">
      <c r="A21" s="62" t="s">
        <v>10</v>
      </c>
      <c r="B21" s="7"/>
      <c r="C21" s="7"/>
      <c r="D21" s="44"/>
      <c r="E21" s="59"/>
    </row>
    <row r="22" spans="1:5" x14ac:dyDescent="0.2">
      <c r="A22" s="61" t="s">
        <v>11</v>
      </c>
      <c r="B22" s="6" t="s">
        <v>8</v>
      </c>
      <c r="C22" s="6">
        <v>1</v>
      </c>
      <c r="D22" s="44"/>
      <c r="E22" s="59" t="str">
        <f t="shared" si="0"/>
        <v xml:space="preserve"> </v>
      </c>
    </row>
    <row r="23" spans="1:5" x14ac:dyDescent="0.2">
      <c r="A23" s="61" t="s">
        <v>12</v>
      </c>
      <c r="B23" s="6" t="s">
        <v>8</v>
      </c>
      <c r="C23" s="6">
        <v>1</v>
      </c>
      <c r="D23" s="44"/>
      <c r="E23" s="59" t="str">
        <f t="shared" si="0"/>
        <v xml:space="preserve"> </v>
      </c>
    </row>
    <row r="24" spans="1:5" x14ac:dyDescent="0.2">
      <c r="A24" s="61" t="s">
        <v>13</v>
      </c>
      <c r="B24" s="6" t="s">
        <v>8</v>
      </c>
      <c r="C24" s="6">
        <v>1</v>
      </c>
      <c r="D24" s="44"/>
      <c r="E24" s="59" t="str">
        <f t="shared" si="0"/>
        <v xml:space="preserve"> </v>
      </c>
    </row>
    <row r="25" spans="1:5" x14ac:dyDescent="0.2">
      <c r="A25" s="61" t="s">
        <v>91</v>
      </c>
      <c r="B25" s="6" t="s">
        <v>8</v>
      </c>
      <c r="C25" s="6">
        <v>1</v>
      </c>
      <c r="D25" s="44"/>
      <c r="E25" s="59" t="str">
        <f t="shared" si="0"/>
        <v xml:space="preserve"> </v>
      </c>
    </row>
    <row r="26" spans="1:5" x14ac:dyDescent="0.2">
      <c r="A26" s="61" t="s">
        <v>14</v>
      </c>
      <c r="B26" s="6" t="s">
        <v>8</v>
      </c>
      <c r="C26" s="6">
        <v>1</v>
      </c>
      <c r="D26" s="44"/>
      <c r="E26" s="59" t="str">
        <f t="shared" si="0"/>
        <v xml:space="preserve"> </v>
      </c>
    </row>
    <row r="27" spans="1:5" x14ac:dyDescent="0.2">
      <c r="A27" s="61" t="s">
        <v>15</v>
      </c>
      <c r="B27" s="6" t="s">
        <v>8</v>
      </c>
      <c r="C27" s="6">
        <v>1</v>
      </c>
      <c r="D27" s="44"/>
      <c r="E27" s="59" t="str">
        <f t="shared" si="0"/>
        <v xml:space="preserve"> </v>
      </c>
    </row>
    <row r="28" spans="1:5" x14ac:dyDescent="0.2">
      <c r="A28" s="61" t="s">
        <v>16</v>
      </c>
      <c r="B28" s="6" t="s">
        <v>8</v>
      </c>
      <c r="C28" s="6">
        <v>1</v>
      </c>
      <c r="D28" s="44"/>
      <c r="E28" s="59" t="str">
        <f t="shared" si="0"/>
        <v xml:space="preserve"> </v>
      </c>
    </row>
    <row r="29" spans="1:5" x14ac:dyDescent="0.2">
      <c r="A29" s="61" t="s">
        <v>17</v>
      </c>
      <c r="B29" s="6" t="s">
        <v>8</v>
      </c>
      <c r="C29" s="6">
        <v>1</v>
      </c>
      <c r="D29" s="44"/>
      <c r="E29" s="59" t="str">
        <f t="shared" si="0"/>
        <v xml:space="preserve"> </v>
      </c>
    </row>
    <row r="30" spans="1:5" x14ac:dyDescent="0.2">
      <c r="A30" s="61" t="s">
        <v>18</v>
      </c>
      <c r="B30" s="6" t="s">
        <v>8</v>
      </c>
      <c r="C30" s="6">
        <v>1</v>
      </c>
      <c r="D30" s="44"/>
      <c r="E30" s="59" t="str">
        <f t="shared" si="0"/>
        <v xml:space="preserve"> </v>
      </c>
    </row>
    <row r="31" spans="1:5" ht="25.5" x14ac:dyDescent="0.2">
      <c r="A31" s="61" t="s">
        <v>19</v>
      </c>
      <c r="B31" s="6" t="s">
        <v>8</v>
      </c>
      <c r="C31" s="6">
        <v>1</v>
      </c>
      <c r="D31" s="44"/>
      <c r="E31" s="59" t="str">
        <f t="shared" si="0"/>
        <v xml:space="preserve"> </v>
      </c>
    </row>
    <row r="32" spans="1:5" ht="25.5" x14ac:dyDescent="0.2">
      <c r="A32" s="61" t="s">
        <v>20</v>
      </c>
      <c r="B32" s="6" t="s">
        <v>8</v>
      </c>
      <c r="C32" s="6">
        <v>1</v>
      </c>
      <c r="D32" s="44"/>
      <c r="E32" s="59" t="str">
        <f t="shared" si="0"/>
        <v xml:space="preserve"> </v>
      </c>
    </row>
    <row r="33" spans="1:5" ht="25.5" x14ac:dyDescent="0.2">
      <c r="A33" s="61" t="s">
        <v>21</v>
      </c>
      <c r="B33" s="6" t="s">
        <v>8</v>
      </c>
      <c r="C33" s="6">
        <v>1</v>
      </c>
      <c r="D33" s="44"/>
      <c r="E33" s="59" t="str">
        <f t="shared" si="0"/>
        <v xml:space="preserve"> </v>
      </c>
    </row>
    <row r="34" spans="1:5" x14ac:dyDescent="0.2">
      <c r="A34" s="63"/>
      <c r="B34" s="8"/>
      <c r="C34" s="8"/>
      <c r="D34" s="44"/>
      <c r="E34" s="59"/>
    </row>
    <row r="35" spans="1:5" ht="25.5" x14ac:dyDescent="0.2">
      <c r="A35" s="62" t="s">
        <v>22</v>
      </c>
      <c r="B35" s="7"/>
      <c r="C35" s="7"/>
      <c r="D35" s="44"/>
      <c r="E35" s="59"/>
    </row>
    <row r="36" spans="1:5" x14ac:dyDescent="0.2">
      <c r="A36" s="61" t="s">
        <v>23</v>
      </c>
      <c r="B36" s="6" t="s">
        <v>8</v>
      </c>
      <c r="C36" s="6">
        <v>1</v>
      </c>
      <c r="D36" s="44"/>
      <c r="E36" s="59" t="str">
        <f t="shared" ref="E36:E75" si="1">IF((C36*D36)=0," ",(C36*D36))</f>
        <v xml:space="preserve"> </v>
      </c>
    </row>
    <row r="37" spans="1:5" x14ac:dyDescent="0.2">
      <c r="A37" s="61" t="s">
        <v>24</v>
      </c>
      <c r="B37" s="6" t="s">
        <v>8</v>
      </c>
      <c r="C37" s="6">
        <v>1</v>
      </c>
      <c r="D37" s="44"/>
      <c r="E37" s="59" t="str">
        <f t="shared" si="1"/>
        <v xml:space="preserve"> </v>
      </c>
    </row>
    <row r="38" spans="1:5" x14ac:dyDescent="0.2">
      <c r="A38" s="61" t="s">
        <v>25</v>
      </c>
      <c r="B38" s="6" t="s">
        <v>8</v>
      </c>
      <c r="C38" s="6">
        <v>1</v>
      </c>
      <c r="D38" s="44"/>
      <c r="E38" s="59" t="str">
        <f t="shared" si="1"/>
        <v xml:space="preserve"> </v>
      </c>
    </row>
    <row r="39" spans="1:5" x14ac:dyDescent="0.2">
      <c r="A39" s="61" t="s">
        <v>26</v>
      </c>
      <c r="B39" s="6" t="s">
        <v>8</v>
      </c>
      <c r="C39" s="6">
        <v>1</v>
      </c>
      <c r="D39" s="44"/>
      <c r="E39" s="59" t="str">
        <f t="shared" si="1"/>
        <v xml:space="preserve"> </v>
      </c>
    </row>
    <row r="40" spans="1:5" x14ac:dyDescent="0.2">
      <c r="A40" s="61" t="s">
        <v>27</v>
      </c>
      <c r="B40" s="6" t="s">
        <v>8</v>
      </c>
      <c r="C40" s="6">
        <v>1</v>
      </c>
      <c r="D40" s="44"/>
      <c r="E40" s="59" t="str">
        <f t="shared" si="1"/>
        <v xml:space="preserve"> </v>
      </c>
    </row>
    <row r="41" spans="1:5" x14ac:dyDescent="0.2">
      <c r="A41" s="61" t="s">
        <v>28</v>
      </c>
      <c r="B41" s="6" t="s">
        <v>8</v>
      </c>
      <c r="C41" s="6">
        <v>1</v>
      </c>
      <c r="D41" s="44"/>
      <c r="E41" s="59" t="str">
        <f t="shared" si="1"/>
        <v xml:space="preserve"> </v>
      </c>
    </row>
    <row r="42" spans="1:5" x14ac:dyDescent="0.2">
      <c r="A42" s="61" t="s">
        <v>29</v>
      </c>
      <c r="B42" s="6" t="s">
        <v>8</v>
      </c>
      <c r="C42" s="6">
        <v>1</v>
      </c>
      <c r="D42" s="44"/>
      <c r="E42" s="59" t="str">
        <f t="shared" si="1"/>
        <v xml:space="preserve"> </v>
      </c>
    </row>
    <row r="43" spans="1:5" x14ac:dyDescent="0.2">
      <c r="A43" s="61" t="s">
        <v>30</v>
      </c>
      <c r="B43" s="6" t="s">
        <v>8</v>
      </c>
      <c r="C43" s="6">
        <v>1</v>
      </c>
      <c r="D43" s="44"/>
      <c r="E43" s="59" t="str">
        <f t="shared" si="1"/>
        <v xml:space="preserve"> </v>
      </c>
    </row>
    <row r="44" spans="1:5" x14ac:dyDescent="0.2">
      <c r="A44" s="61" t="s">
        <v>31</v>
      </c>
      <c r="B44" s="6" t="s">
        <v>8</v>
      </c>
      <c r="C44" s="6">
        <v>1</v>
      </c>
      <c r="D44" s="44"/>
      <c r="E44" s="59" t="str">
        <f t="shared" si="1"/>
        <v xml:space="preserve"> </v>
      </c>
    </row>
    <row r="45" spans="1:5" x14ac:dyDescent="0.2">
      <c r="A45" s="61" t="s">
        <v>32</v>
      </c>
      <c r="B45" s="6" t="s">
        <v>8</v>
      </c>
      <c r="C45" s="6">
        <v>1</v>
      </c>
      <c r="D45" s="44"/>
      <c r="E45" s="59" t="str">
        <f t="shared" si="1"/>
        <v xml:space="preserve"> </v>
      </c>
    </row>
    <row r="46" spans="1:5" x14ac:dyDescent="0.2">
      <c r="A46" s="61" t="s">
        <v>33</v>
      </c>
      <c r="B46" s="6" t="s">
        <v>8</v>
      </c>
      <c r="C46" s="6">
        <v>1</v>
      </c>
      <c r="D46" s="44"/>
      <c r="E46" s="59" t="str">
        <f t="shared" si="1"/>
        <v xml:space="preserve"> </v>
      </c>
    </row>
    <row r="47" spans="1:5" x14ac:dyDescent="0.2">
      <c r="A47" s="61" t="s">
        <v>34</v>
      </c>
      <c r="B47" s="6" t="s">
        <v>8</v>
      </c>
      <c r="C47" s="6">
        <v>1</v>
      </c>
      <c r="D47" s="44"/>
      <c r="E47" s="59" t="str">
        <f t="shared" si="1"/>
        <v xml:space="preserve"> </v>
      </c>
    </row>
    <row r="48" spans="1:5" x14ac:dyDescent="0.2">
      <c r="A48" s="61" t="s">
        <v>35</v>
      </c>
      <c r="B48" s="6" t="s">
        <v>8</v>
      </c>
      <c r="C48" s="6">
        <v>1</v>
      </c>
      <c r="D48" s="44"/>
      <c r="E48" s="59" t="str">
        <f t="shared" si="1"/>
        <v xml:space="preserve"> </v>
      </c>
    </row>
    <row r="49" spans="1:5" x14ac:dyDescent="0.2">
      <c r="A49" s="61" t="s">
        <v>36</v>
      </c>
      <c r="B49" s="6" t="s">
        <v>8</v>
      </c>
      <c r="C49" s="6">
        <v>1</v>
      </c>
      <c r="D49" s="44"/>
      <c r="E49" s="59" t="str">
        <f t="shared" si="1"/>
        <v xml:space="preserve"> </v>
      </c>
    </row>
    <row r="50" spans="1:5" x14ac:dyDescent="0.2">
      <c r="A50" s="61" t="s">
        <v>37</v>
      </c>
      <c r="B50" s="6" t="s">
        <v>8</v>
      </c>
      <c r="C50" s="6">
        <v>1</v>
      </c>
      <c r="D50" s="44"/>
      <c r="E50" s="59" t="str">
        <f t="shared" si="1"/>
        <v xml:space="preserve"> </v>
      </c>
    </row>
    <row r="51" spans="1:5" x14ac:dyDescent="0.2">
      <c r="A51" s="61" t="s">
        <v>38</v>
      </c>
      <c r="B51" s="6" t="s">
        <v>8</v>
      </c>
      <c r="C51" s="6">
        <v>1</v>
      </c>
      <c r="D51" s="44"/>
      <c r="E51" s="59" t="str">
        <f t="shared" si="1"/>
        <v xml:space="preserve"> </v>
      </c>
    </row>
    <row r="52" spans="1:5" x14ac:dyDescent="0.2">
      <c r="A52" s="61" t="s">
        <v>39</v>
      </c>
      <c r="B52" s="6" t="s">
        <v>8</v>
      </c>
      <c r="C52" s="6">
        <v>1</v>
      </c>
      <c r="D52" s="44"/>
      <c r="E52" s="59" t="str">
        <f t="shared" si="1"/>
        <v xml:space="preserve"> </v>
      </c>
    </row>
    <row r="53" spans="1:5" x14ac:dyDescent="0.2">
      <c r="A53" s="61" t="s">
        <v>40</v>
      </c>
      <c r="B53" s="6" t="s">
        <v>8</v>
      </c>
      <c r="C53" s="6">
        <v>1</v>
      </c>
      <c r="D53" s="44"/>
      <c r="E53" s="59" t="str">
        <f t="shared" si="1"/>
        <v xml:space="preserve"> </v>
      </c>
    </row>
    <row r="54" spans="1:5" x14ac:dyDescent="0.2">
      <c r="A54" s="61" t="s">
        <v>41</v>
      </c>
      <c r="B54" s="6" t="s">
        <v>8</v>
      </c>
      <c r="C54" s="6">
        <v>1</v>
      </c>
      <c r="D54" s="44"/>
      <c r="E54" s="59" t="str">
        <f t="shared" si="1"/>
        <v xml:space="preserve"> </v>
      </c>
    </row>
    <row r="55" spans="1:5" x14ac:dyDescent="0.2">
      <c r="A55" s="61" t="s">
        <v>42</v>
      </c>
      <c r="B55" s="6" t="s">
        <v>8</v>
      </c>
      <c r="C55" s="6">
        <v>1</v>
      </c>
      <c r="D55" s="44"/>
      <c r="E55" s="59" t="str">
        <f t="shared" si="1"/>
        <v xml:space="preserve"> </v>
      </c>
    </row>
    <row r="56" spans="1:5" x14ac:dyDescent="0.2">
      <c r="A56" s="61" t="s">
        <v>43</v>
      </c>
      <c r="B56" s="6" t="s">
        <v>8</v>
      </c>
      <c r="C56" s="6">
        <v>1</v>
      </c>
      <c r="D56" s="44"/>
      <c r="E56" s="59" t="str">
        <f t="shared" si="1"/>
        <v xml:space="preserve"> </v>
      </c>
    </row>
    <row r="57" spans="1:5" x14ac:dyDescent="0.2">
      <c r="A57" s="61" t="s">
        <v>44</v>
      </c>
      <c r="B57" s="6" t="s">
        <v>8</v>
      </c>
      <c r="C57" s="6">
        <v>1</v>
      </c>
      <c r="D57" s="44"/>
      <c r="E57" s="59" t="str">
        <f t="shared" si="1"/>
        <v xml:space="preserve"> </v>
      </c>
    </row>
    <row r="58" spans="1:5" x14ac:dyDescent="0.2">
      <c r="A58" s="61" t="s">
        <v>45</v>
      </c>
      <c r="B58" s="6" t="s">
        <v>8</v>
      </c>
      <c r="C58" s="6">
        <v>5</v>
      </c>
      <c r="D58" s="44"/>
      <c r="E58" s="59" t="str">
        <f t="shared" si="1"/>
        <v xml:space="preserve"> </v>
      </c>
    </row>
    <row r="59" spans="1:5" ht="25.5" x14ac:dyDescent="0.2">
      <c r="A59" s="61" t="s">
        <v>46</v>
      </c>
      <c r="B59" s="6" t="s">
        <v>8</v>
      </c>
      <c r="C59" s="6">
        <v>2</v>
      </c>
      <c r="D59" s="44"/>
      <c r="E59" s="59" t="str">
        <f t="shared" si="1"/>
        <v xml:space="preserve"> </v>
      </c>
    </row>
    <row r="60" spans="1:5" ht="25.5" x14ac:dyDescent="0.2">
      <c r="A60" s="61" t="s">
        <v>47</v>
      </c>
      <c r="B60" s="6" t="s">
        <v>8</v>
      </c>
      <c r="C60" s="6">
        <v>2</v>
      </c>
      <c r="D60" s="44"/>
      <c r="E60" s="59" t="str">
        <f t="shared" si="1"/>
        <v xml:space="preserve"> </v>
      </c>
    </row>
    <row r="61" spans="1:5" x14ac:dyDescent="0.2">
      <c r="A61" s="61" t="s">
        <v>48</v>
      </c>
      <c r="B61" s="6" t="s">
        <v>8</v>
      </c>
      <c r="C61" s="6">
        <v>1</v>
      </c>
      <c r="D61" s="44"/>
      <c r="E61" s="59" t="str">
        <f t="shared" si="1"/>
        <v xml:space="preserve"> </v>
      </c>
    </row>
    <row r="62" spans="1:5" x14ac:dyDescent="0.2">
      <c r="A62" s="61" t="s">
        <v>49</v>
      </c>
      <c r="B62" s="6" t="s">
        <v>8</v>
      </c>
      <c r="C62" s="6">
        <v>1</v>
      </c>
      <c r="D62" s="44"/>
      <c r="E62" s="59" t="str">
        <f t="shared" si="1"/>
        <v xml:space="preserve"> </v>
      </c>
    </row>
    <row r="63" spans="1:5" x14ac:dyDescent="0.2">
      <c r="A63" s="61" t="s">
        <v>50</v>
      </c>
      <c r="B63" s="6" t="s">
        <v>8</v>
      </c>
      <c r="C63" s="6">
        <v>1</v>
      </c>
      <c r="D63" s="44"/>
      <c r="E63" s="59" t="str">
        <f t="shared" si="1"/>
        <v xml:space="preserve"> </v>
      </c>
    </row>
    <row r="64" spans="1:5" ht="25.5" x14ac:dyDescent="0.2">
      <c r="A64" s="61" t="s">
        <v>51</v>
      </c>
      <c r="B64" s="6" t="s">
        <v>8</v>
      </c>
      <c r="C64" s="6">
        <v>1</v>
      </c>
      <c r="D64" s="44"/>
      <c r="E64" s="59" t="str">
        <f t="shared" si="1"/>
        <v xml:space="preserve"> </v>
      </c>
    </row>
    <row r="65" spans="1:5" x14ac:dyDescent="0.2">
      <c r="A65" s="61" t="s">
        <v>52</v>
      </c>
      <c r="B65" s="6" t="s">
        <v>8</v>
      </c>
      <c r="C65" s="6">
        <v>1</v>
      </c>
      <c r="D65" s="44"/>
      <c r="E65" s="59" t="str">
        <f t="shared" si="1"/>
        <v xml:space="preserve"> </v>
      </c>
    </row>
    <row r="66" spans="1:5" x14ac:dyDescent="0.2">
      <c r="A66" s="61" t="s">
        <v>53</v>
      </c>
      <c r="B66" s="6" t="s">
        <v>8</v>
      </c>
      <c r="C66" s="6">
        <v>1</v>
      </c>
      <c r="D66" s="44"/>
      <c r="E66" s="59" t="str">
        <f t="shared" si="1"/>
        <v xml:space="preserve"> </v>
      </c>
    </row>
    <row r="67" spans="1:5" x14ac:dyDescent="0.2">
      <c r="A67" s="61" t="s">
        <v>54</v>
      </c>
      <c r="B67" s="6" t="s">
        <v>8</v>
      </c>
      <c r="C67" s="6">
        <v>1</v>
      </c>
      <c r="D67" s="44"/>
      <c r="E67" s="59" t="str">
        <f t="shared" si="1"/>
        <v xml:space="preserve"> </v>
      </c>
    </row>
    <row r="68" spans="1:5" ht="25.5" x14ac:dyDescent="0.2">
      <c r="A68" s="61" t="s">
        <v>55</v>
      </c>
      <c r="B68" s="6" t="s">
        <v>8</v>
      </c>
      <c r="C68" s="6">
        <v>1</v>
      </c>
      <c r="D68" s="44"/>
      <c r="E68" s="59" t="str">
        <f t="shared" si="1"/>
        <v xml:space="preserve"> </v>
      </c>
    </row>
    <row r="69" spans="1:5" ht="25.5" x14ac:dyDescent="0.2">
      <c r="A69" s="61" t="s">
        <v>56</v>
      </c>
      <c r="B69" s="6" t="s">
        <v>8</v>
      </c>
      <c r="C69" s="6">
        <v>10</v>
      </c>
      <c r="D69" s="44"/>
      <c r="E69" s="59" t="str">
        <f t="shared" si="1"/>
        <v xml:space="preserve"> </v>
      </c>
    </row>
    <row r="70" spans="1:5" x14ac:dyDescent="0.2">
      <c r="A70" s="61" t="s">
        <v>57</v>
      </c>
      <c r="B70" s="6" t="s">
        <v>8</v>
      </c>
      <c r="C70" s="6">
        <v>10</v>
      </c>
      <c r="D70" s="44"/>
      <c r="E70" s="59" t="str">
        <f t="shared" si="1"/>
        <v xml:space="preserve"> </v>
      </c>
    </row>
    <row r="71" spans="1:5" x14ac:dyDescent="0.2">
      <c r="A71" s="61" t="s">
        <v>58</v>
      </c>
      <c r="B71" s="6" t="s">
        <v>8</v>
      </c>
      <c r="C71" s="6">
        <v>5</v>
      </c>
      <c r="D71" s="44"/>
      <c r="E71" s="59" t="str">
        <f t="shared" si="1"/>
        <v xml:space="preserve"> </v>
      </c>
    </row>
    <row r="72" spans="1:5" x14ac:dyDescent="0.2">
      <c r="A72" s="61" t="s">
        <v>59</v>
      </c>
      <c r="B72" s="6" t="s">
        <v>8</v>
      </c>
      <c r="C72" s="6">
        <v>1</v>
      </c>
      <c r="D72" s="44"/>
      <c r="E72" s="59" t="str">
        <f t="shared" si="1"/>
        <v xml:space="preserve"> </v>
      </c>
    </row>
    <row r="73" spans="1:5" x14ac:dyDescent="0.2">
      <c r="A73" s="61" t="s">
        <v>60</v>
      </c>
      <c r="B73" s="6" t="s">
        <v>8</v>
      </c>
      <c r="C73" s="6">
        <v>1</v>
      </c>
      <c r="D73" s="44"/>
      <c r="E73" s="59" t="str">
        <f t="shared" si="1"/>
        <v xml:space="preserve"> </v>
      </c>
    </row>
    <row r="74" spans="1:5" x14ac:dyDescent="0.2">
      <c r="A74" s="61" t="s">
        <v>61</v>
      </c>
      <c r="B74" s="6" t="s">
        <v>8</v>
      </c>
      <c r="C74" s="6">
        <v>100</v>
      </c>
      <c r="D74" s="44"/>
      <c r="E74" s="59" t="str">
        <f t="shared" si="1"/>
        <v xml:space="preserve"> </v>
      </c>
    </row>
    <row r="75" spans="1:5" x14ac:dyDescent="0.2">
      <c r="A75" s="61" t="s">
        <v>62</v>
      </c>
      <c r="B75" s="6" t="s">
        <v>8</v>
      </c>
      <c r="C75" s="6">
        <v>25</v>
      </c>
      <c r="D75" s="44"/>
      <c r="E75" s="59" t="str">
        <f t="shared" si="1"/>
        <v xml:space="preserve"> </v>
      </c>
    </row>
    <row r="76" spans="1:5" ht="25.5" x14ac:dyDescent="0.2">
      <c r="A76" s="62" t="s">
        <v>63</v>
      </c>
      <c r="B76" s="7"/>
      <c r="C76" s="7"/>
      <c r="D76" s="44"/>
      <c r="E76" s="59"/>
    </row>
    <row r="77" spans="1:5" ht="25.5" x14ac:dyDescent="0.2">
      <c r="A77" s="61" t="s">
        <v>64</v>
      </c>
      <c r="B77" s="6" t="s">
        <v>8</v>
      </c>
      <c r="C77" s="6">
        <v>1</v>
      </c>
      <c r="D77" s="44"/>
      <c r="E77" s="59" t="str">
        <f t="shared" ref="E77:E79" si="2">IF((C77*D77)=0," ",(C77*D77))</f>
        <v xml:space="preserve"> </v>
      </c>
    </row>
    <row r="78" spans="1:5" ht="25.5" x14ac:dyDescent="0.2">
      <c r="A78" s="61" t="s">
        <v>65</v>
      </c>
      <c r="B78" s="6" t="s">
        <v>8</v>
      </c>
      <c r="C78" s="6">
        <v>1</v>
      </c>
      <c r="D78" s="44"/>
      <c r="E78" s="59" t="str">
        <f t="shared" si="2"/>
        <v xml:space="preserve"> </v>
      </c>
    </row>
    <row r="79" spans="1:5" ht="25.5" x14ac:dyDescent="0.2">
      <c r="A79" s="61" t="s">
        <v>66</v>
      </c>
      <c r="B79" s="6" t="s">
        <v>8</v>
      </c>
      <c r="C79" s="6">
        <v>1</v>
      </c>
      <c r="D79" s="44"/>
      <c r="E79" s="59" t="str">
        <f t="shared" si="2"/>
        <v xml:space="preserve"> </v>
      </c>
    </row>
    <row r="80" spans="1:5" x14ac:dyDescent="0.2">
      <c r="A80" s="62" t="s">
        <v>67</v>
      </c>
      <c r="B80" s="7"/>
      <c r="C80" s="7"/>
      <c r="D80" s="44"/>
      <c r="E80" s="59"/>
    </row>
    <row r="81" spans="1:5" ht="25.5" x14ac:dyDescent="0.2">
      <c r="A81" s="61" t="s">
        <v>68</v>
      </c>
      <c r="B81" s="6" t="s">
        <v>8</v>
      </c>
      <c r="C81" s="6">
        <v>1</v>
      </c>
      <c r="D81" s="44"/>
      <c r="E81" s="59" t="str">
        <f t="shared" ref="E81:E84" si="3">IF((C81*D81)=0," ",(C81*D81))</f>
        <v xml:space="preserve"> </v>
      </c>
    </row>
    <row r="82" spans="1:5" ht="25.5" x14ac:dyDescent="0.2">
      <c r="A82" s="61" t="s">
        <v>69</v>
      </c>
      <c r="B82" s="6" t="s">
        <v>8</v>
      </c>
      <c r="C82" s="6">
        <v>1</v>
      </c>
      <c r="D82" s="44"/>
      <c r="E82" s="59" t="str">
        <f t="shared" si="3"/>
        <v xml:space="preserve"> </v>
      </c>
    </row>
    <row r="83" spans="1:5" ht="25.5" x14ac:dyDescent="0.2">
      <c r="A83" s="61" t="s">
        <v>70</v>
      </c>
      <c r="B83" s="6" t="s">
        <v>8</v>
      </c>
      <c r="C83" s="6">
        <v>1</v>
      </c>
      <c r="D83" s="44"/>
      <c r="E83" s="59" t="str">
        <f t="shared" si="3"/>
        <v xml:space="preserve"> </v>
      </c>
    </row>
    <row r="84" spans="1:5" ht="25.5" x14ac:dyDescent="0.2">
      <c r="A84" s="61" t="s">
        <v>71</v>
      </c>
      <c r="B84" s="6" t="s">
        <v>8</v>
      </c>
      <c r="C84" s="6">
        <v>1</v>
      </c>
      <c r="D84" s="44"/>
      <c r="E84" s="59" t="str">
        <f t="shared" si="3"/>
        <v xml:space="preserve"> </v>
      </c>
    </row>
    <row r="85" spans="1:5" x14ac:dyDescent="0.2">
      <c r="A85" s="61"/>
      <c r="B85" s="6"/>
      <c r="C85" s="6"/>
      <c r="D85" s="44"/>
      <c r="E85" s="59"/>
    </row>
    <row r="86" spans="1:5" x14ac:dyDescent="0.2">
      <c r="A86" s="62" t="s">
        <v>72</v>
      </c>
      <c r="B86" s="7"/>
      <c r="C86" s="7"/>
      <c r="D86" s="44"/>
      <c r="E86" s="59"/>
    </row>
    <row r="87" spans="1:5" x14ac:dyDescent="0.2">
      <c r="A87" s="61" t="s">
        <v>73</v>
      </c>
      <c r="B87" s="6" t="s">
        <v>8</v>
      </c>
      <c r="C87" s="6">
        <v>2</v>
      </c>
      <c r="D87" s="44"/>
      <c r="E87" s="59" t="str">
        <f t="shared" ref="E87:E92" si="4">IF((C87*D87)=0," ",(C87*D87))</f>
        <v xml:space="preserve"> </v>
      </c>
    </row>
    <row r="88" spans="1:5" x14ac:dyDescent="0.2">
      <c r="A88" s="61" t="s">
        <v>74</v>
      </c>
      <c r="B88" s="6" t="s">
        <v>8</v>
      </c>
      <c r="C88" s="6">
        <v>2</v>
      </c>
      <c r="D88" s="44"/>
      <c r="E88" s="59" t="str">
        <f t="shared" si="4"/>
        <v xml:space="preserve"> </v>
      </c>
    </row>
    <row r="89" spans="1:5" ht="25.5" x14ac:dyDescent="0.2">
      <c r="A89" s="61" t="s">
        <v>75</v>
      </c>
      <c r="B89" s="6" t="s">
        <v>8</v>
      </c>
      <c r="C89" s="6">
        <v>1</v>
      </c>
      <c r="D89" s="44"/>
      <c r="E89" s="59" t="str">
        <f t="shared" si="4"/>
        <v xml:space="preserve"> </v>
      </c>
    </row>
    <row r="90" spans="1:5" x14ac:dyDescent="0.2">
      <c r="A90" s="61" t="s">
        <v>76</v>
      </c>
      <c r="B90" s="6" t="s">
        <v>87</v>
      </c>
      <c r="C90" s="6">
        <v>2</v>
      </c>
      <c r="D90" s="44"/>
      <c r="E90" s="59" t="str">
        <f t="shared" si="4"/>
        <v xml:space="preserve"> </v>
      </c>
    </row>
    <row r="91" spans="1:5" ht="25.5" x14ac:dyDescent="0.2">
      <c r="A91" s="61" t="s">
        <v>88</v>
      </c>
      <c r="B91" s="6" t="s">
        <v>87</v>
      </c>
      <c r="C91" s="6">
        <v>1</v>
      </c>
      <c r="D91" s="44"/>
      <c r="E91" s="59" t="str">
        <f t="shared" si="4"/>
        <v xml:space="preserve"> </v>
      </c>
    </row>
    <row r="92" spans="1:5" x14ac:dyDescent="0.2">
      <c r="A92" s="61" t="s">
        <v>89</v>
      </c>
      <c r="B92" s="6" t="s">
        <v>87</v>
      </c>
      <c r="C92" s="6">
        <v>1</v>
      </c>
      <c r="D92" s="44"/>
      <c r="E92" s="59" t="str">
        <f t="shared" si="4"/>
        <v xml:space="preserve"> </v>
      </c>
    </row>
    <row r="93" spans="1:5" x14ac:dyDescent="0.2">
      <c r="A93" s="62" t="s">
        <v>77</v>
      </c>
      <c r="B93" s="7"/>
      <c r="C93" s="7"/>
      <c r="D93" s="44"/>
      <c r="E93" s="59"/>
    </row>
    <row r="94" spans="1:5" x14ac:dyDescent="0.2">
      <c r="A94" s="61" t="s">
        <v>78</v>
      </c>
      <c r="B94" s="6" t="s">
        <v>79</v>
      </c>
      <c r="C94" s="6">
        <v>5</v>
      </c>
      <c r="D94" s="45"/>
      <c r="E94" s="59" t="str">
        <f t="shared" ref="E94" si="5">IF((C94*D94)=0," ",(C94*D94))</f>
        <v xml:space="preserve"> </v>
      </c>
    </row>
    <row r="95" spans="1:5" ht="13.5" thickBot="1" x14ac:dyDescent="0.25">
      <c r="A95" s="64"/>
      <c r="B95" s="20"/>
      <c r="C95" s="20"/>
      <c r="D95" s="35"/>
      <c r="E95" s="65"/>
    </row>
    <row r="96" spans="1:5" ht="20.25" customHeight="1" thickBot="1" x14ac:dyDescent="0.25">
      <c r="A96" s="16" t="s">
        <v>80</v>
      </c>
      <c r="B96" s="17"/>
      <c r="C96" s="17"/>
      <c r="D96" s="18"/>
      <c r="E96" s="21">
        <f>SUM(E17:E94)</f>
        <v>0</v>
      </c>
    </row>
    <row r="97" spans="1:6" ht="13.5" thickBot="1" x14ac:dyDescent="0.25">
      <c r="A97" s="27"/>
      <c r="B97" s="26"/>
      <c r="C97" s="26"/>
      <c r="D97" s="26"/>
      <c r="E97" s="66"/>
    </row>
    <row r="98" spans="1:6" ht="24" customHeight="1" x14ac:dyDescent="0.2">
      <c r="A98" s="46" t="s">
        <v>81</v>
      </c>
      <c r="B98" s="47"/>
      <c r="C98" s="47"/>
      <c r="D98" s="47"/>
      <c r="E98" s="71">
        <f>E11+E96</f>
        <v>0</v>
      </c>
    </row>
    <row r="99" spans="1:6" ht="24" customHeight="1" x14ac:dyDescent="0.2">
      <c r="A99" s="67" t="s">
        <v>92</v>
      </c>
      <c r="B99" s="49"/>
      <c r="C99" s="49"/>
      <c r="D99" s="70">
        <v>0</v>
      </c>
      <c r="E99" s="68">
        <f>+E98*D99</f>
        <v>0</v>
      </c>
    </row>
    <row r="100" spans="1:6" ht="18.75" customHeight="1" thickBot="1" x14ac:dyDescent="0.25">
      <c r="A100" s="69" t="s">
        <v>90</v>
      </c>
      <c r="B100" s="48"/>
      <c r="C100" s="48"/>
      <c r="D100" s="48"/>
      <c r="E100" s="68">
        <f>(E98-E99)*22%</f>
        <v>0</v>
      </c>
    </row>
    <row r="101" spans="1:6" ht="22.5" customHeight="1" thickBot="1" x14ac:dyDescent="0.25">
      <c r="A101" s="24" t="s">
        <v>82</v>
      </c>
      <c r="B101" s="25"/>
      <c r="C101" s="25"/>
      <c r="D101" s="25"/>
      <c r="E101" s="22">
        <f>E98-E99+E100</f>
        <v>0</v>
      </c>
    </row>
    <row r="102" spans="1:6" x14ac:dyDescent="0.2">
      <c r="A102" s="36"/>
      <c r="B102" s="37"/>
      <c r="C102" s="37"/>
      <c r="D102" s="29"/>
      <c r="E102" s="29"/>
      <c r="F102" s="38"/>
    </row>
    <row r="103" spans="1:6" ht="15.75" customHeight="1" x14ac:dyDescent="0.2">
      <c r="A103" s="39"/>
      <c r="B103" s="39"/>
      <c r="C103" s="39"/>
      <c r="D103" s="39"/>
      <c r="E103" s="39"/>
      <c r="F103" s="38"/>
    </row>
    <row r="104" spans="1:6" x14ac:dyDescent="0.2">
      <c r="A104" s="36"/>
      <c r="B104" s="37"/>
      <c r="C104" s="37"/>
      <c r="D104" s="29"/>
      <c r="E104" s="29"/>
      <c r="F104" s="38"/>
    </row>
    <row r="105" spans="1:6" ht="13.15" customHeight="1" x14ac:dyDescent="0.2">
      <c r="A105" s="39"/>
      <c r="B105" s="39"/>
      <c r="C105" s="39"/>
      <c r="D105" s="39"/>
      <c r="E105" s="39"/>
      <c r="F105" s="38"/>
    </row>
    <row r="106" spans="1:6" s="73" customFormat="1" x14ac:dyDescent="0.2">
      <c r="A106" s="41"/>
      <c r="B106" s="41"/>
      <c r="C106" s="41"/>
      <c r="D106" s="41"/>
      <c r="E106" s="41"/>
      <c r="F106" s="72"/>
    </row>
    <row r="107" spans="1:6" s="73" customFormat="1" x14ac:dyDescent="0.2">
      <c r="A107" s="41"/>
      <c r="B107" s="41"/>
      <c r="C107" s="41"/>
      <c r="D107" s="41"/>
      <c r="E107" s="41"/>
      <c r="F107" s="72"/>
    </row>
    <row r="108" spans="1:6" s="73" customFormat="1" ht="19.149999999999999" customHeight="1" x14ac:dyDescent="0.2">
      <c r="A108" s="41"/>
      <c r="B108" s="74"/>
      <c r="C108" s="74"/>
      <c r="D108" s="74"/>
      <c r="E108" s="74"/>
      <c r="F108" s="72"/>
    </row>
    <row r="109" spans="1:6" s="73" customFormat="1" ht="12.75" customHeight="1" x14ac:dyDescent="0.2">
      <c r="A109" s="40"/>
      <c r="B109" s="75"/>
      <c r="C109" s="75"/>
      <c r="D109" s="75"/>
      <c r="E109" s="75"/>
      <c r="F109" s="72"/>
    </row>
    <row r="110" spans="1:6" s="73" customFormat="1" x14ac:dyDescent="0.2">
      <c r="A110" s="40"/>
      <c r="B110" s="75"/>
      <c r="C110" s="75"/>
      <c r="D110" s="75"/>
      <c r="E110" s="75"/>
      <c r="F110" s="72"/>
    </row>
    <row r="111" spans="1:6" s="73" customFormat="1" x14ac:dyDescent="0.2">
      <c r="A111" s="40"/>
      <c r="B111" s="40"/>
      <c r="C111" s="40"/>
      <c r="D111" s="40"/>
      <c r="E111" s="40"/>
      <c r="F111" s="72"/>
    </row>
    <row r="112" spans="1:6" s="73" customFormat="1" x14ac:dyDescent="0.2">
      <c r="A112" s="40"/>
      <c r="B112" s="40"/>
      <c r="C112" s="40"/>
      <c r="D112" s="40"/>
      <c r="E112" s="40"/>
      <c r="F112" s="72"/>
    </row>
    <row r="113" spans="1:6" s="73" customFormat="1" x14ac:dyDescent="0.2">
      <c r="A113" s="40"/>
      <c r="B113" s="40"/>
      <c r="C113" s="75"/>
      <c r="D113" s="75"/>
      <c r="E113" s="75"/>
      <c r="F113" s="72"/>
    </row>
    <row r="114" spans="1:6" s="73" customFormat="1" x14ac:dyDescent="0.2">
      <c r="A114" s="41"/>
      <c r="B114" s="74"/>
      <c r="C114" s="74"/>
      <c r="D114" s="76"/>
      <c r="E114" s="76"/>
      <c r="F114" s="72"/>
    </row>
    <row r="115" spans="1:6" s="73" customFormat="1" x14ac:dyDescent="0.2">
      <c r="A115" s="41"/>
      <c r="B115" s="74"/>
      <c r="C115" s="74"/>
      <c r="D115" s="76"/>
      <c r="E115" s="76"/>
      <c r="F115" s="72"/>
    </row>
    <row r="116" spans="1:6" x14ac:dyDescent="0.2">
      <c r="A116" s="36"/>
      <c r="B116" s="37"/>
      <c r="C116" s="37"/>
      <c r="D116" s="29"/>
      <c r="E116" s="29"/>
      <c r="F116" s="38"/>
    </row>
  </sheetData>
  <sheetProtection selectLockedCells="1"/>
  <protectedRanges>
    <protectedRange sqref="D7 D15" name="Obseg1"/>
    <protectedRange sqref="A109:C113" name="Obseg3"/>
    <protectedRange sqref="A1:C5" name="Obseg1_2"/>
  </protectedRanges>
  <mergeCells count="4">
    <mergeCell ref="A6:E6"/>
    <mergeCell ref="A4:E4"/>
    <mergeCell ref="A5:C5"/>
    <mergeCell ref="A13:E13"/>
  </mergeCells>
  <phoneticPr fontId="1" type="noConversion"/>
  <pageMargins left="0.98425196850393704" right="0.59055118110236227" top="0.98425196850393704" bottom="0.78740157480314965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List1</vt:lpstr>
      <vt:lpstr>List1!Področje_tiskanja</vt:lpstr>
    </vt:vector>
  </TitlesOfParts>
  <Company>Občina Jesenice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upu</dc:creator>
  <cp:lastModifiedBy>Tea Jenkole</cp:lastModifiedBy>
  <cp:lastPrinted>2013-12-11T07:59:19Z</cp:lastPrinted>
  <dcterms:created xsi:type="dcterms:W3CDTF">2013-01-21T10:20:18Z</dcterms:created>
  <dcterms:modified xsi:type="dcterms:W3CDTF">2015-12-08T07:28:11Z</dcterms:modified>
</cp:coreProperties>
</file>