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Jenkole\Documents\Javna naročila\2014\gradnje\Vročevod Bergelj\Objava\"/>
    </mc:Choice>
  </mc:AlternateContent>
  <bookViews>
    <workbookView xWindow="105" yWindow="-75" windowWidth="17100" windowHeight="10875"/>
  </bookViews>
  <sheets>
    <sheet name="JR" sheetId="2" r:id="rId1"/>
  </sheets>
  <definedNames>
    <definedName name="_Toc90131432" localSheetId="0">JR!$B$80</definedName>
    <definedName name="_xlnm.Print_Area" localSheetId="0">JR!$A$3:$F$90</definedName>
  </definedNames>
  <calcPr calcId="152511"/>
</workbook>
</file>

<file path=xl/calcChain.xml><?xml version="1.0" encoding="utf-8"?>
<calcChain xmlns="http://schemas.openxmlformats.org/spreadsheetml/2006/main">
  <c r="E71" i="2" l="1"/>
  <c r="E49" i="2"/>
  <c r="F62" i="2" l="1"/>
  <c r="F46" i="2"/>
  <c r="F65" i="2"/>
  <c r="F18" i="2"/>
  <c r="F26" i="2"/>
  <c r="F12" i="2"/>
  <c r="F31" i="2"/>
  <c r="F36" i="2"/>
  <c r="F42" i="2"/>
  <c r="F39" i="2"/>
  <c r="F68" i="2"/>
  <c r="F71" i="2" l="1"/>
  <c r="F49" i="2"/>
  <c r="F51" i="2" s="1"/>
  <c r="E85" i="2" s="1"/>
  <c r="F74" i="2" l="1"/>
  <c r="E86" i="2" s="1"/>
  <c r="E87" i="2" s="1"/>
</calcChain>
</file>

<file path=xl/sharedStrings.xml><?xml version="1.0" encoding="utf-8"?>
<sst xmlns="http://schemas.openxmlformats.org/spreadsheetml/2006/main" count="82" uniqueCount="64">
  <si>
    <t>Gradbena dela</t>
  </si>
  <si>
    <t>1.</t>
  </si>
  <si>
    <t>2.</t>
  </si>
  <si>
    <t>3.</t>
  </si>
  <si>
    <t>4.</t>
  </si>
  <si>
    <t>5.</t>
  </si>
  <si>
    <t>m</t>
  </si>
  <si>
    <t>A</t>
  </si>
  <si>
    <t>Elektro del - material</t>
  </si>
  <si>
    <t>B</t>
  </si>
  <si>
    <t>cena</t>
  </si>
  <si>
    <t>vrednost</t>
  </si>
  <si>
    <t>količina</t>
  </si>
  <si>
    <t>enota</t>
  </si>
  <si>
    <t>kos</t>
  </si>
  <si>
    <t>v terenu III in IV ktg, niveliranje dna jarka, dobava in vgrajevanje</t>
  </si>
  <si>
    <t>podložnega betona, dobava in polaganje 1xStigmafleks cevi</t>
  </si>
  <si>
    <t>zasip jarka s komprimiranjem v plasteh</t>
  </si>
  <si>
    <t>s čišenjem, planiranjem in urejanjem terena.</t>
  </si>
  <si>
    <t>ELEKTROMONTAŽNA DELA</t>
  </si>
  <si>
    <t>GRADBENA DELA</t>
  </si>
  <si>
    <t>8.</t>
  </si>
  <si>
    <t>Izkop jarka širine 40 cm, globine 100 cm,</t>
  </si>
  <si>
    <t>kanalizacije in v uvodnice kandelabrov</t>
  </si>
  <si>
    <t xml:space="preserve">   </t>
  </si>
  <si>
    <t>priključnega dela do svetilke</t>
  </si>
  <si>
    <t>9.</t>
  </si>
  <si>
    <t>Zakoličba vseh obstoječih komunalnih naprav</t>
  </si>
  <si>
    <t>Izdelava svetlobnotehničnih meritev</t>
  </si>
  <si>
    <t>Razna manjša nepredvidena dela, material</t>
  </si>
  <si>
    <t xml:space="preserve">                                                                                                              </t>
  </si>
  <si>
    <t>R E K A P I T U L A C I J A</t>
  </si>
  <si>
    <t xml:space="preserve">Dobava in polaganje kabla tip PP00Y, </t>
  </si>
  <si>
    <t>Dobava, polaganje in spajanje pocinkanega</t>
  </si>
  <si>
    <t>valjanca 25x4 mm za ozemljitev, kompletno</t>
  </si>
  <si>
    <t>s priborom za spajanje in pritrditve. Valjanec</t>
  </si>
  <si>
    <t>se položi v izkopani jarek 10 cm nad kabli oziroma</t>
  </si>
  <si>
    <t>nad kabelsko kanalizacijo in priključi na vse</t>
  </si>
  <si>
    <t>kandelabre javne razsvetljave</t>
  </si>
  <si>
    <t>Dobava in montaža priključne plošče v kandelabru tip</t>
  </si>
  <si>
    <t>montirana v kandelabru</t>
  </si>
  <si>
    <t>6.</t>
  </si>
  <si>
    <t>7.</t>
  </si>
  <si>
    <t>%</t>
  </si>
  <si>
    <t xml:space="preserve">Razna manjša nepredvidena dela in material, </t>
  </si>
  <si>
    <t>JAVNA RAZSVETLJAVA:</t>
  </si>
  <si>
    <t>s priklopi v kandelabrih in v prižigališču</t>
  </si>
  <si>
    <t>kandelaber od priključnega dela do svetilke s priklopi</t>
  </si>
  <si>
    <t>PVE-5/16-1, z varovalnim elementom 6,3A</t>
  </si>
  <si>
    <t xml:space="preserve">priprava in nadzor del in transportni stroški </t>
  </si>
  <si>
    <t>SKUPAJ EUR:</t>
  </si>
  <si>
    <t>SKUPAJ JAVNA RAZSVETLJAVA  EUR</t>
  </si>
  <si>
    <t>Geodetski posnetek kabelske trase in projekt izvedenih del (PID)</t>
  </si>
  <si>
    <t>4x1,5 mm2 uvlačenje v kandelaber od</t>
  </si>
  <si>
    <t xml:space="preserve">Dobava in polaganje kabla tip PP 00,  </t>
  </si>
  <si>
    <t xml:space="preserve">4x10 + 2,5 mm2 1kV, v cevi kabelske </t>
  </si>
  <si>
    <t>1121                                          004.2130                          T.1.10</t>
  </si>
  <si>
    <t xml:space="preserve">Dobava in montaža svetilke z ravnim steklom Modus,  </t>
  </si>
  <si>
    <t xml:space="preserve">z ravnim steklom, s sijalko  36 W,  </t>
  </si>
  <si>
    <t>komplet s predstikalno napravo</t>
  </si>
  <si>
    <t xml:space="preserve">fi 110 mm, z obbetoniranjem, </t>
  </si>
  <si>
    <t>Dobava in montaža kandelabra H=7 m</t>
  </si>
  <si>
    <t>JR Bokalova Jesenice - DUFB</t>
  </si>
  <si>
    <t>Izkop za temelj ter dobava in vgradnja tipskega temelja z jaškom za kandelaber v terenu III in IV ktg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</si>
</sst>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SIT&quot;;[Red]\-#,##0.00\ &quot;SIT&quot;"/>
    <numFmt numFmtId="165" formatCode="#,##0.00\ _S_I_T"/>
    <numFmt numFmtId="166" formatCode="#,##0.00_ ;[Red]\-#,##0.00\ "/>
  </numFmts>
  <fonts count="7" x14ac:knownFonts="1">
    <font>
      <sz val="10"/>
      <name val="Arial CE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u/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 vertical="center"/>
    </xf>
    <xf numFmtId="0" fontId="3" fillId="0" borderId="0" xfId="0" applyFont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5" fontId="3" fillId="0" borderId="0" xfId="0" applyNumberFormat="1" applyFont="1" applyAlignment="1">
      <alignment horizontal="center"/>
    </xf>
    <xf numFmtId="0" fontId="3" fillId="0" borderId="0" xfId="0" applyFont="1" applyAlignment="1">
      <alignment horizontal="left" vertical="center"/>
    </xf>
    <xf numFmtId="1" fontId="2" fillId="0" borderId="0" xfId="0" applyNumberFormat="1" applyFont="1" applyAlignment="1">
      <alignment horizontal="center"/>
    </xf>
    <xf numFmtId="4" fontId="2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left"/>
    </xf>
    <xf numFmtId="165" fontId="2" fillId="0" borderId="0" xfId="0" applyNumberFormat="1" applyFont="1" applyAlignment="1">
      <alignment horizontal="left" vertical="center"/>
    </xf>
    <xf numFmtId="164" fontId="2" fillId="0" borderId="0" xfId="0" applyNumberFormat="1" applyFont="1" applyAlignment="1">
      <alignment horizontal="justify"/>
    </xf>
    <xf numFmtId="0" fontId="2" fillId="0" borderId="0" xfId="0" applyFont="1" applyAlignment="1">
      <alignment horizontal="left"/>
    </xf>
    <xf numFmtId="49" fontId="2" fillId="0" borderId="6" xfId="0" applyNumberFormat="1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165" fontId="2" fillId="0" borderId="2" xfId="0" applyNumberFormat="1" applyFont="1" applyBorder="1" applyAlignment="1">
      <alignment horizontal="center"/>
    </xf>
    <xf numFmtId="165" fontId="2" fillId="0" borderId="3" xfId="0" applyNumberFormat="1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165" fontId="2" fillId="0" borderId="0" xfId="0" applyNumberFormat="1" applyFont="1" applyBorder="1" applyAlignment="1">
      <alignment horizontal="center"/>
    </xf>
    <xf numFmtId="165" fontId="2" fillId="0" borderId="4" xfId="0" applyNumberFormat="1" applyFont="1" applyBorder="1" applyAlignment="1">
      <alignment horizontal="left" vertical="center"/>
    </xf>
    <xf numFmtId="49" fontId="2" fillId="0" borderId="8" xfId="0" applyNumberFormat="1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165" fontId="2" fillId="0" borderId="5" xfId="0" applyNumberFormat="1" applyFont="1" applyBorder="1" applyAlignment="1">
      <alignment horizontal="left" vertical="center"/>
    </xf>
    <xf numFmtId="1" fontId="2" fillId="0" borderId="0" xfId="0" applyNumberFormat="1" applyFont="1" applyAlignment="1">
      <alignment horizontal="center" vertical="top" wrapText="1"/>
    </xf>
    <xf numFmtId="165" fontId="2" fillId="0" borderId="0" xfId="0" applyNumberFormat="1" applyFont="1" applyAlignment="1">
      <alignment horizontal="center" vertical="top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vertical="top" wrapText="1"/>
    </xf>
    <xf numFmtId="49" fontId="2" fillId="0" borderId="0" xfId="0" applyNumberFormat="1" applyFont="1" applyAlignment="1">
      <alignment horizontal="left" vertical="top" wrapText="1"/>
    </xf>
    <xf numFmtId="49" fontId="2" fillId="0" borderId="0" xfId="0" applyNumberFormat="1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/>
    <xf numFmtId="49" fontId="2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9" fontId="2" fillId="0" borderId="1" xfId="0" applyNumberFormat="1" applyFont="1" applyBorder="1"/>
    <xf numFmtId="40" fontId="2" fillId="0" borderId="1" xfId="0" applyNumberFormat="1" applyFont="1" applyBorder="1" applyAlignment="1">
      <alignment horizontal="left" vertical="center" wrapText="1"/>
    </xf>
    <xf numFmtId="165" fontId="2" fillId="0" borderId="0" xfId="0" applyNumberFormat="1" applyFont="1"/>
    <xf numFmtId="165" fontId="3" fillId="0" borderId="0" xfId="0" applyNumberFormat="1" applyFont="1" applyAlignment="1">
      <alignment horizontal="left" vertical="center"/>
    </xf>
    <xf numFmtId="165" fontId="3" fillId="0" borderId="0" xfId="0" applyNumberFormat="1" applyFont="1" applyAlignment="1">
      <alignment horizontal="justify"/>
    </xf>
    <xf numFmtId="49" fontId="3" fillId="0" borderId="0" xfId="0" applyNumberFormat="1" applyFont="1" applyAlignment="1">
      <alignment horizontal="left"/>
    </xf>
    <xf numFmtId="0" fontId="2" fillId="0" borderId="0" xfId="0" applyFont="1" applyAlignment="1">
      <alignment vertical="top"/>
    </xf>
    <xf numFmtId="0" fontId="2" fillId="0" borderId="0" xfId="0" applyFont="1" applyAlignment="1">
      <alignment wrapText="1"/>
    </xf>
    <xf numFmtId="9" fontId="2" fillId="0" borderId="0" xfId="0" applyNumberFormat="1" applyFont="1" applyAlignment="1">
      <alignment horizontal="center"/>
    </xf>
    <xf numFmtId="9" fontId="2" fillId="0" borderId="0" xfId="1" applyFont="1" applyAlignment="1">
      <alignment horizontal="center"/>
    </xf>
    <xf numFmtId="49" fontId="2" fillId="0" borderId="1" xfId="0" applyNumberFormat="1" applyFont="1" applyBorder="1" applyAlignment="1">
      <alignment horizontal="left"/>
    </xf>
    <xf numFmtId="9" fontId="2" fillId="0" borderId="1" xfId="0" applyNumberFormat="1" applyFont="1" applyBorder="1" applyAlignment="1">
      <alignment horizontal="center"/>
    </xf>
    <xf numFmtId="165" fontId="2" fillId="0" borderId="1" xfId="0" applyNumberFormat="1" applyFont="1" applyBorder="1" applyAlignment="1">
      <alignment horizontal="left" vertical="center"/>
    </xf>
    <xf numFmtId="49" fontId="3" fillId="0" borderId="0" xfId="0" applyNumberFormat="1" applyFont="1" applyAlignment="1">
      <alignment horizontal="center"/>
    </xf>
    <xf numFmtId="166" fontId="3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right"/>
    </xf>
    <xf numFmtId="4" fontId="2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left"/>
    </xf>
    <xf numFmtId="0" fontId="6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justify" vertical="top" wrapText="1"/>
    </xf>
    <xf numFmtId="0" fontId="5" fillId="0" borderId="0" xfId="0" applyFont="1" applyAlignment="1">
      <alignment horizontal="justify" vertical="top" wrapText="1"/>
    </xf>
    <xf numFmtId="10" fontId="5" fillId="0" borderId="0" xfId="0" applyNumberFormat="1" applyFont="1" applyAlignment="1">
      <alignment horizontal="center" vertical="top" wrapText="1"/>
    </xf>
  </cellXfs>
  <cellStyles count="2">
    <cellStyle name="Navadno" xfId="0" builtinId="0"/>
    <cellStyle name="Odstote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</xdr:row>
          <xdr:rowOff>0</xdr:rowOff>
        </xdr:from>
        <xdr:to>
          <xdr:col>1</xdr:col>
          <xdr:colOff>76200</xdr:colOff>
          <xdr:row>7</xdr:row>
          <xdr:rowOff>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</xdr:row>
          <xdr:rowOff>0</xdr:rowOff>
        </xdr:from>
        <xdr:to>
          <xdr:col>1</xdr:col>
          <xdr:colOff>76200</xdr:colOff>
          <xdr:row>9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76200</xdr:colOff>
          <xdr:row>15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9525</xdr:colOff>
      <xdr:row>90</xdr:row>
      <xdr:rowOff>0</xdr:rowOff>
    </xdr:from>
    <xdr:to>
      <xdr:col>2</xdr:col>
      <xdr:colOff>9525</xdr:colOff>
      <xdr:row>92</xdr:row>
      <xdr:rowOff>209550</xdr:rowOff>
    </xdr:to>
    <xdr:sp macro="" textlink="">
      <xdr:nvSpPr>
        <xdr:cNvPr id="2098" name="Line 14"/>
        <xdr:cNvSpPr>
          <a:spLocks noChangeShapeType="1"/>
        </xdr:cNvSpPr>
      </xdr:nvSpPr>
      <xdr:spPr bwMode="auto">
        <a:xfrm>
          <a:off x="3419475" y="214312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0</xdr:rowOff>
    </xdr:from>
    <xdr:to>
      <xdr:col>4</xdr:col>
      <xdr:colOff>9525</xdr:colOff>
      <xdr:row>93</xdr:row>
      <xdr:rowOff>0</xdr:rowOff>
    </xdr:to>
    <xdr:sp macro="" textlink="">
      <xdr:nvSpPr>
        <xdr:cNvPr id="2099" name="Line 15"/>
        <xdr:cNvSpPr>
          <a:spLocks noChangeShapeType="1"/>
        </xdr:cNvSpPr>
      </xdr:nvSpPr>
      <xdr:spPr bwMode="auto">
        <a:xfrm>
          <a:off x="4429125" y="21431250"/>
          <a:ext cx="9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90</xdr:row>
      <xdr:rowOff>0</xdr:rowOff>
    </xdr:from>
    <xdr:to>
      <xdr:col>1</xdr:col>
      <xdr:colOff>619125</xdr:colOff>
      <xdr:row>92</xdr:row>
      <xdr:rowOff>209550</xdr:rowOff>
    </xdr:to>
    <xdr:sp macro="" textlink="">
      <xdr:nvSpPr>
        <xdr:cNvPr id="2100" name="Line 16"/>
        <xdr:cNvSpPr>
          <a:spLocks noChangeShapeType="1"/>
        </xdr:cNvSpPr>
      </xdr:nvSpPr>
      <xdr:spPr bwMode="auto">
        <a:xfrm>
          <a:off x="857250" y="214312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1524000</xdr:colOff>
      <xdr:row>90</xdr:row>
      <xdr:rowOff>0</xdr:rowOff>
    </xdr:from>
    <xdr:to>
      <xdr:col>1</xdr:col>
      <xdr:colOff>1524000</xdr:colOff>
      <xdr:row>93</xdr:row>
      <xdr:rowOff>0</xdr:rowOff>
    </xdr:to>
    <xdr:sp macro="" textlink="">
      <xdr:nvSpPr>
        <xdr:cNvPr id="2101" name="Line 17"/>
        <xdr:cNvSpPr>
          <a:spLocks noChangeShapeType="1"/>
        </xdr:cNvSpPr>
      </xdr:nvSpPr>
      <xdr:spPr bwMode="auto">
        <a:xfrm>
          <a:off x="1762125" y="214312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90</xdr:row>
      <xdr:rowOff>0</xdr:rowOff>
    </xdr:from>
    <xdr:to>
      <xdr:col>2</xdr:col>
      <xdr:colOff>9525</xdr:colOff>
      <xdr:row>92</xdr:row>
      <xdr:rowOff>209550</xdr:rowOff>
    </xdr:to>
    <xdr:sp macro="" textlink="">
      <xdr:nvSpPr>
        <xdr:cNvPr id="2105" name="Line 21"/>
        <xdr:cNvSpPr>
          <a:spLocks noChangeShapeType="1"/>
        </xdr:cNvSpPr>
      </xdr:nvSpPr>
      <xdr:spPr bwMode="auto">
        <a:xfrm>
          <a:off x="3419475" y="214312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90</xdr:row>
      <xdr:rowOff>0</xdr:rowOff>
    </xdr:from>
    <xdr:to>
      <xdr:col>1</xdr:col>
      <xdr:colOff>619125</xdr:colOff>
      <xdr:row>92</xdr:row>
      <xdr:rowOff>209550</xdr:rowOff>
    </xdr:to>
    <xdr:sp macro="" textlink="">
      <xdr:nvSpPr>
        <xdr:cNvPr id="2106" name="Line 22"/>
        <xdr:cNvSpPr>
          <a:spLocks noChangeShapeType="1"/>
        </xdr:cNvSpPr>
      </xdr:nvSpPr>
      <xdr:spPr bwMode="auto">
        <a:xfrm>
          <a:off x="857250" y="214312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1524000</xdr:colOff>
      <xdr:row>90</xdr:row>
      <xdr:rowOff>0</xdr:rowOff>
    </xdr:from>
    <xdr:to>
      <xdr:col>1</xdr:col>
      <xdr:colOff>1524000</xdr:colOff>
      <xdr:row>93</xdr:row>
      <xdr:rowOff>0</xdr:rowOff>
    </xdr:to>
    <xdr:sp macro="" textlink="">
      <xdr:nvSpPr>
        <xdr:cNvPr id="2107" name="Line 23"/>
        <xdr:cNvSpPr>
          <a:spLocks noChangeShapeType="1"/>
        </xdr:cNvSpPr>
      </xdr:nvSpPr>
      <xdr:spPr bwMode="auto">
        <a:xfrm>
          <a:off x="1762125" y="214312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G97"/>
  <sheetViews>
    <sheetView tabSelected="1" view="pageBreakPreview" topLeftCell="A67" zoomScaleNormal="100" zoomScaleSheetLayoutView="100" workbookViewId="0">
      <selection activeCell="G71" sqref="G71"/>
    </sheetView>
  </sheetViews>
  <sheetFormatPr defaultColWidth="60.5703125" defaultRowHeight="17.25" customHeight="1" x14ac:dyDescent="0.2"/>
  <cols>
    <col min="1" max="1" width="3.5703125" style="1" customWidth="1"/>
    <col min="2" max="2" width="47.5703125" style="13" customWidth="1"/>
    <col min="3" max="3" width="7.28515625" style="3" customWidth="1"/>
    <col min="4" max="4" width="8" style="3" customWidth="1"/>
    <col min="5" max="5" width="18" style="4" customWidth="1"/>
    <col min="6" max="6" width="17.42578125" style="14" bestFit="1" customWidth="1"/>
    <col min="7" max="7" width="17.85546875" style="1" customWidth="1"/>
    <col min="8" max="16384" width="60.5703125" style="1"/>
  </cols>
  <sheetData>
    <row r="3" spans="1:6" ht="17.25" customHeight="1" x14ac:dyDescent="0.2">
      <c r="B3" s="2" t="s">
        <v>62</v>
      </c>
      <c r="F3" s="5"/>
    </row>
    <row r="4" spans="1:6" ht="17.25" customHeight="1" x14ac:dyDescent="0.2">
      <c r="B4" s="2"/>
      <c r="F4" s="5"/>
    </row>
    <row r="5" spans="1:6" ht="17.25" customHeight="1" x14ac:dyDescent="0.2">
      <c r="B5" s="2"/>
      <c r="F5" s="5"/>
    </row>
    <row r="6" spans="1:6" ht="17.25" customHeight="1" x14ac:dyDescent="0.2">
      <c r="A6" s="6" t="s">
        <v>7</v>
      </c>
      <c r="B6" s="7" t="s">
        <v>8</v>
      </c>
      <c r="C6" s="8" t="s">
        <v>13</v>
      </c>
      <c r="D6" s="8" t="s">
        <v>12</v>
      </c>
      <c r="E6" s="9" t="s">
        <v>10</v>
      </c>
      <c r="F6" s="10" t="s">
        <v>11</v>
      </c>
    </row>
    <row r="8" spans="1:6" ht="17.25" customHeight="1" x14ac:dyDescent="0.2">
      <c r="A8" s="1" t="s">
        <v>1</v>
      </c>
      <c r="B8" s="13" t="s">
        <v>54</v>
      </c>
      <c r="D8" s="11"/>
    </row>
    <row r="9" spans="1:6" ht="17.25" customHeight="1" x14ac:dyDescent="0.2">
      <c r="B9" s="13" t="s">
        <v>55</v>
      </c>
      <c r="D9" s="11"/>
    </row>
    <row r="10" spans="1:6" ht="17.25" customHeight="1" x14ac:dyDescent="0.2">
      <c r="B10" s="13" t="s">
        <v>23</v>
      </c>
      <c r="D10" s="11"/>
    </row>
    <row r="11" spans="1:6" ht="17.25" customHeight="1" x14ac:dyDescent="0.2">
      <c r="B11" s="1" t="s">
        <v>46</v>
      </c>
      <c r="D11" s="11"/>
    </row>
    <row r="12" spans="1:6" ht="17.25" customHeight="1" x14ac:dyDescent="0.2">
      <c r="B12" s="13" t="s">
        <v>24</v>
      </c>
      <c r="C12" s="3" t="s">
        <v>6</v>
      </c>
      <c r="D12" s="11">
        <v>70</v>
      </c>
      <c r="F12" s="14">
        <f>E12*D12</f>
        <v>0</v>
      </c>
    </row>
    <row r="13" spans="1:6" ht="17.25" customHeight="1" x14ac:dyDescent="0.2">
      <c r="D13" s="11"/>
    </row>
    <row r="14" spans="1:6" ht="17.25" customHeight="1" x14ac:dyDescent="0.2">
      <c r="A14" s="1" t="s">
        <v>2</v>
      </c>
      <c r="B14" s="13" t="s">
        <v>32</v>
      </c>
      <c r="D14" s="11"/>
    </row>
    <row r="15" spans="1:6" ht="17.25" customHeight="1" x14ac:dyDescent="0.2">
      <c r="B15" s="13" t="s">
        <v>53</v>
      </c>
      <c r="D15" s="11"/>
    </row>
    <row r="16" spans="1:6" ht="17.25" customHeight="1" x14ac:dyDescent="0.2">
      <c r="B16" s="13" t="s">
        <v>25</v>
      </c>
      <c r="D16" s="11"/>
    </row>
    <row r="17" spans="1:7" ht="17.25" customHeight="1" x14ac:dyDescent="0.2">
      <c r="B17" s="1" t="s">
        <v>47</v>
      </c>
      <c r="C17" s="1"/>
      <c r="D17" s="1"/>
      <c r="E17" s="3"/>
      <c r="F17" s="5"/>
      <c r="G17" s="15"/>
    </row>
    <row r="18" spans="1:7" ht="17.25" customHeight="1" x14ac:dyDescent="0.2">
      <c r="C18" s="3" t="s">
        <v>6</v>
      </c>
      <c r="D18" s="11">
        <v>15</v>
      </c>
      <c r="F18" s="14">
        <f>E18*D18</f>
        <v>0</v>
      </c>
    </row>
    <row r="19" spans="1:7" ht="17.25" customHeight="1" x14ac:dyDescent="0.2">
      <c r="D19" s="11"/>
    </row>
    <row r="20" spans="1:7" ht="17.25" customHeight="1" x14ac:dyDescent="0.2">
      <c r="A20" s="1" t="s">
        <v>3</v>
      </c>
      <c r="B20" s="13" t="s">
        <v>33</v>
      </c>
      <c r="D20" s="11"/>
    </row>
    <row r="21" spans="1:7" ht="17.25" customHeight="1" x14ac:dyDescent="0.2">
      <c r="B21" s="13" t="s">
        <v>34</v>
      </c>
      <c r="D21" s="11"/>
    </row>
    <row r="22" spans="1:7" ht="17.25" customHeight="1" x14ac:dyDescent="0.2">
      <c r="B22" s="13" t="s">
        <v>35</v>
      </c>
      <c r="D22" s="11"/>
    </row>
    <row r="23" spans="1:7" ht="17.25" customHeight="1" x14ac:dyDescent="0.2">
      <c r="B23" s="13" t="s">
        <v>36</v>
      </c>
      <c r="D23" s="11"/>
    </row>
    <row r="24" spans="1:7" ht="17.25" customHeight="1" x14ac:dyDescent="0.2">
      <c r="B24" s="13" t="s">
        <v>37</v>
      </c>
      <c r="D24" s="11"/>
    </row>
    <row r="25" spans="1:7" ht="17.25" customHeight="1" x14ac:dyDescent="0.2">
      <c r="B25" s="13" t="s">
        <v>38</v>
      </c>
      <c r="D25" s="11"/>
    </row>
    <row r="26" spans="1:7" ht="17.25" customHeight="1" x14ac:dyDescent="0.2">
      <c r="C26" s="3" t="s">
        <v>6</v>
      </c>
      <c r="D26" s="11">
        <v>65</v>
      </c>
      <c r="F26" s="14">
        <f>E26*D26</f>
        <v>0</v>
      </c>
    </row>
    <row r="27" spans="1:7" ht="17.25" customHeight="1" x14ac:dyDescent="0.2">
      <c r="D27" s="11"/>
    </row>
    <row r="28" spans="1:7" ht="17.25" customHeight="1" x14ac:dyDescent="0.2">
      <c r="A28" s="1" t="s">
        <v>4</v>
      </c>
      <c r="B28" s="13" t="s">
        <v>39</v>
      </c>
      <c r="D28" s="11"/>
    </row>
    <row r="29" spans="1:7" ht="17.25" customHeight="1" x14ac:dyDescent="0.2">
      <c r="B29" s="16" t="s">
        <v>48</v>
      </c>
      <c r="D29" s="11"/>
    </row>
    <row r="30" spans="1:7" ht="17.25" customHeight="1" x14ac:dyDescent="0.2">
      <c r="B30" s="16" t="s">
        <v>40</v>
      </c>
      <c r="D30" s="11"/>
    </row>
    <row r="31" spans="1:7" ht="17.25" customHeight="1" x14ac:dyDescent="0.2">
      <c r="C31" s="3" t="s">
        <v>14</v>
      </c>
      <c r="D31" s="11">
        <v>2</v>
      </c>
      <c r="F31" s="14">
        <f>E31*D31</f>
        <v>0</v>
      </c>
    </row>
    <row r="32" spans="1:7" ht="17.25" customHeight="1" x14ac:dyDescent="0.2">
      <c r="B32" s="1"/>
      <c r="D32" s="11"/>
    </row>
    <row r="33" spans="1:7" ht="17.25" customHeight="1" x14ac:dyDescent="0.2">
      <c r="A33" s="1" t="s">
        <v>5</v>
      </c>
      <c r="B33" s="13" t="s">
        <v>57</v>
      </c>
      <c r="D33" s="11"/>
    </row>
    <row r="34" spans="1:7" ht="17.25" customHeight="1" x14ac:dyDescent="0.2">
      <c r="B34" s="16" t="s">
        <v>58</v>
      </c>
      <c r="D34" s="11"/>
    </row>
    <row r="35" spans="1:7" ht="17.25" customHeight="1" x14ac:dyDescent="0.2">
      <c r="B35" s="13" t="s">
        <v>59</v>
      </c>
      <c r="D35" s="11"/>
    </row>
    <row r="36" spans="1:7" ht="17.25" customHeight="1" x14ac:dyDescent="0.2">
      <c r="C36" s="3" t="s">
        <v>14</v>
      </c>
      <c r="D36" s="11">
        <v>2</v>
      </c>
      <c r="F36" s="14">
        <f>E36*D36</f>
        <v>0</v>
      </c>
    </row>
    <row r="37" spans="1:7" ht="17.25" customHeight="1" x14ac:dyDescent="0.2">
      <c r="D37" s="11"/>
    </row>
    <row r="38" spans="1:7" ht="17.25" customHeight="1" x14ac:dyDescent="0.2">
      <c r="A38" s="1" t="s">
        <v>41</v>
      </c>
      <c r="B38" s="68" t="s">
        <v>27</v>
      </c>
      <c r="C38" s="68"/>
      <c r="D38" s="32"/>
      <c r="E38" s="33"/>
      <c r="F38" s="34"/>
      <c r="G38" s="35"/>
    </row>
    <row r="39" spans="1:7" ht="17.25" customHeight="1" x14ac:dyDescent="0.2">
      <c r="B39" s="36"/>
      <c r="C39" s="3" t="s">
        <v>14</v>
      </c>
      <c r="D39" s="11">
        <v>0</v>
      </c>
      <c r="E39" s="33"/>
      <c r="F39" s="14">
        <f>E39*D39</f>
        <v>0</v>
      </c>
    </row>
    <row r="40" spans="1:7" ht="17.25" customHeight="1" x14ac:dyDescent="0.2">
      <c r="B40" s="36"/>
      <c r="D40" s="11"/>
      <c r="E40" s="33"/>
    </row>
    <row r="41" spans="1:7" ht="17.25" customHeight="1" x14ac:dyDescent="0.2">
      <c r="A41" s="37" t="s">
        <v>42</v>
      </c>
      <c r="B41" s="69" t="s">
        <v>61</v>
      </c>
      <c r="C41" s="69"/>
      <c r="D41" s="32"/>
      <c r="E41" s="33"/>
      <c r="F41" s="5"/>
    </row>
    <row r="42" spans="1:7" ht="17.25" customHeight="1" x14ac:dyDescent="0.2">
      <c r="B42" s="38"/>
      <c r="C42" s="33" t="s">
        <v>14</v>
      </c>
      <c r="D42" s="32">
        <v>2</v>
      </c>
      <c r="E42" s="33"/>
      <c r="F42" s="14">
        <f>E42*D42</f>
        <v>0</v>
      </c>
    </row>
    <row r="43" spans="1:7" ht="17.25" customHeight="1" x14ac:dyDescent="0.2">
      <c r="B43" s="38"/>
      <c r="C43" s="33"/>
      <c r="D43" s="32"/>
      <c r="E43" s="33"/>
    </row>
    <row r="44" spans="1:7" ht="17.25" customHeight="1" x14ac:dyDescent="0.2">
      <c r="B44" s="69"/>
      <c r="C44" s="69"/>
      <c r="D44" s="32"/>
      <c r="E44" s="33"/>
      <c r="F44" s="5"/>
    </row>
    <row r="45" spans="1:7" ht="17.25" customHeight="1" x14ac:dyDescent="0.2">
      <c r="A45" s="37" t="s">
        <v>21</v>
      </c>
      <c r="B45" s="69" t="s">
        <v>28</v>
      </c>
      <c r="C45" s="69"/>
      <c r="D45" s="32"/>
    </row>
    <row r="46" spans="1:7" ht="17.25" customHeight="1" x14ac:dyDescent="0.2">
      <c r="B46" s="38"/>
      <c r="C46" s="33" t="s">
        <v>14</v>
      </c>
      <c r="D46" s="32">
        <v>1</v>
      </c>
      <c r="E46" s="33"/>
      <c r="F46" s="14">
        <f>+E46*D46</f>
        <v>0</v>
      </c>
    </row>
    <row r="47" spans="1:7" ht="17.25" customHeight="1" x14ac:dyDescent="0.2">
      <c r="B47" s="38"/>
      <c r="C47" s="33"/>
      <c r="D47" s="32"/>
      <c r="E47" s="33"/>
      <c r="F47" s="5"/>
    </row>
    <row r="48" spans="1:7" ht="17.25" customHeight="1" x14ac:dyDescent="0.2">
      <c r="A48" s="37" t="s">
        <v>26</v>
      </c>
      <c r="B48" s="70" t="s">
        <v>29</v>
      </c>
      <c r="C48" s="70"/>
      <c r="D48" s="71"/>
      <c r="E48" s="71"/>
      <c r="F48" s="5"/>
    </row>
    <row r="49" spans="1:7" ht="17.25" customHeight="1" x14ac:dyDescent="0.2">
      <c r="A49" s="39"/>
      <c r="B49" s="40"/>
      <c r="C49" s="41" t="s">
        <v>43</v>
      </c>
      <c r="D49" s="42">
        <v>0.02</v>
      </c>
      <c r="E49" s="30">
        <f>SUM(F12:F46)</f>
        <v>0</v>
      </c>
      <c r="F49" s="43">
        <f>+E49*D49</f>
        <v>0</v>
      </c>
      <c r="G49" s="44"/>
    </row>
    <row r="51" spans="1:7" ht="17.25" customHeight="1" x14ac:dyDescent="0.2">
      <c r="B51" s="16"/>
      <c r="C51" s="1"/>
      <c r="D51" s="8" t="s">
        <v>50</v>
      </c>
      <c r="E51" s="9"/>
      <c r="F51" s="45">
        <f>SUM(F49,F46,F42,F39,F36,F31,F26,F18,F12)</f>
        <v>0</v>
      </c>
      <c r="G51" s="46"/>
    </row>
    <row r="52" spans="1:7" ht="17.25" customHeight="1" x14ac:dyDescent="0.2">
      <c r="B52" s="16"/>
      <c r="C52" s="1"/>
      <c r="D52" s="8"/>
      <c r="E52" s="9"/>
      <c r="F52" s="45"/>
      <c r="G52" s="46"/>
    </row>
    <row r="54" spans="1:7" ht="17.25" customHeight="1" x14ac:dyDescent="0.2">
      <c r="A54" s="1" t="s">
        <v>9</v>
      </c>
      <c r="B54" s="47" t="s">
        <v>0</v>
      </c>
      <c r="C54" s="8"/>
    </row>
    <row r="55" spans="1:7" ht="17.25" customHeight="1" x14ac:dyDescent="0.2">
      <c r="C55" s="8" t="s">
        <v>13</v>
      </c>
      <c r="D55" s="8" t="s">
        <v>12</v>
      </c>
      <c r="E55" s="9" t="s">
        <v>10</v>
      </c>
      <c r="F55" s="10" t="s">
        <v>11</v>
      </c>
    </row>
    <row r="56" spans="1:7" ht="17.25" customHeight="1" x14ac:dyDescent="0.2">
      <c r="A56" s="1" t="s">
        <v>1</v>
      </c>
      <c r="B56" s="16" t="s">
        <v>22</v>
      </c>
    </row>
    <row r="57" spans="1:7" ht="17.25" customHeight="1" x14ac:dyDescent="0.2">
      <c r="B57" s="16" t="s">
        <v>15</v>
      </c>
    </row>
    <row r="58" spans="1:7" ht="17.25" customHeight="1" x14ac:dyDescent="0.2">
      <c r="B58" s="16" t="s">
        <v>16</v>
      </c>
    </row>
    <row r="59" spans="1:7" ht="17.25" customHeight="1" x14ac:dyDescent="0.2">
      <c r="B59" s="16" t="s">
        <v>60</v>
      </c>
    </row>
    <row r="60" spans="1:7" ht="17.25" customHeight="1" x14ac:dyDescent="0.2">
      <c r="B60" s="16" t="s">
        <v>17</v>
      </c>
    </row>
    <row r="61" spans="1:7" ht="17.25" customHeight="1" x14ac:dyDescent="0.2">
      <c r="B61" s="16" t="s">
        <v>18</v>
      </c>
    </row>
    <row r="62" spans="1:7" ht="17.25" customHeight="1" x14ac:dyDescent="0.2">
      <c r="C62" s="3" t="s">
        <v>6</v>
      </c>
      <c r="D62" s="3">
        <v>70</v>
      </c>
      <c r="F62" s="14">
        <f>E62*D62</f>
        <v>0</v>
      </c>
    </row>
    <row r="64" spans="1:7" ht="25.5" x14ac:dyDescent="0.2">
      <c r="A64" s="48" t="s">
        <v>2</v>
      </c>
      <c r="B64" s="67" t="s">
        <v>63</v>
      </c>
    </row>
    <row r="65" spans="1:7" ht="17.25" customHeight="1" x14ac:dyDescent="0.2">
      <c r="C65" s="3" t="s">
        <v>14</v>
      </c>
      <c r="D65" s="3">
        <v>2</v>
      </c>
      <c r="F65" s="14">
        <f>E65*D65</f>
        <v>0</v>
      </c>
    </row>
    <row r="67" spans="1:7" ht="25.5" x14ac:dyDescent="0.2">
      <c r="A67" s="48" t="s">
        <v>3</v>
      </c>
      <c r="B67" s="49" t="s">
        <v>52</v>
      </c>
      <c r="D67" s="50"/>
      <c r="E67" s="3"/>
    </row>
    <row r="68" spans="1:7" ht="17.25" customHeight="1" x14ac:dyDescent="0.2">
      <c r="B68" s="1"/>
      <c r="C68" s="3" t="s">
        <v>14</v>
      </c>
      <c r="D68" s="3">
        <v>1</v>
      </c>
      <c r="E68" s="12"/>
      <c r="F68" s="14">
        <f>E68*D68</f>
        <v>0</v>
      </c>
    </row>
    <row r="69" spans="1:7" ht="17.25" customHeight="1" x14ac:dyDescent="0.2">
      <c r="B69" s="1"/>
      <c r="E69" s="12"/>
    </row>
    <row r="70" spans="1:7" ht="17.25" customHeight="1" x14ac:dyDescent="0.2">
      <c r="A70" s="1" t="s">
        <v>4</v>
      </c>
      <c r="B70" s="13" t="s">
        <v>44</v>
      </c>
    </row>
    <row r="71" spans="1:7" ht="17.25" customHeight="1" x14ac:dyDescent="0.2">
      <c r="B71" s="13" t="s">
        <v>49</v>
      </c>
      <c r="D71" s="51">
        <v>0.02</v>
      </c>
      <c r="E71" s="4">
        <f>SUM(F56:F68)</f>
        <v>0</v>
      </c>
      <c r="F71" s="14">
        <f>+E71*D71</f>
        <v>0</v>
      </c>
    </row>
    <row r="72" spans="1:7" ht="17.25" customHeight="1" x14ac:dyDescent="0.2">
      <c r="A72" s="39"/>
      <c r="B72" s="52"/>
      <c r="C72" s="28"/>
      <c r="D72" s="53"/>
      <c r="E72" s="30"/>
      <c r="F72" s="54"/>
      <c r="G72" s="44"/>
    </row>
    <row r="74" spans="1:7" ht="17.25" customHeight="1" x14ac:dyDescent="0.2">
      <c r="D74" s="55" t="s">
        <v>50</v>
      </c>
      <c r="E74" s="9"/>
      <c r="F74" s="56">
        <f>SUM(F56:F71)</f>
        <v>0</v>
      </c>
    </row>
    <row r="75" spans="1:7" ht="17.25" customHeight="1" x14ac:dyDescent="0.2">
      <c r="D75" s="57" t="s">
        <v>30</v>
      </c>
      <c r="F75" s="5"/>
    </row>
    <row r="77" spans="1:7" ht="17.25" customHeight="1" x14ac:dyDescent="0.2">
      <c r="B77" s="16"/>
      <c r="C77" s="8"/>
    </row>
    <row r="78" spans="1:7" ht="17.25" customHeight="1" x14ac:dyDescent="0.2">
      <c r="B78" s="16"/>
      <c r="C78" s="8"/>
    </row>
    <row r="79" spans="1:7" ht="17.25" customHeight="1" x14ac:dyDescent="0.2">
      <c r="B79" s="16"/>
      <c r="C79" s="8"/>
    </row>
    <row r="80" spans="1:7" ht="17.25" customHeight="1" x14ac:dyDescent="0.2">
      <c r="B80" s="47" t="s">
        <v>31</v>
      </c>
      <c r="C80" s="8"/>
    </row>
    <row r="81" spans="2:6" ht="17.25" customHeight="1" x14ac:dyDescent="0.2">
      <c r="B81" s="47"/>
      <c r="C81" s="8"/>
    </row>
    <row r="83" spans="2:6" ht="17.25" customHeight="1" x14ac:dyDescent="0.2">
      <c r="B83" s="47" t="s">
        <v>45</v>
      </c>
    </row>
    <row r="85" spans="2:6" ht="17.25" customHeight="1" x14ac:dyDescent="0.2">
      <c r="B85" s="16" t="s">
        <v>19</v>
      </c>
      <c r="C85" s="58"/>
      <c r="D85" s="16"/>
      <c r="E85" s="12">
        <f>F51</f>
        <v>0</v>
      </c>
    </row>
    <row r="86" spans="2:6" ht="17.25" customHeight="1" x14ac:dyDescent="0.2">
      <c r="B86" s="59" t="s">
        <v>20</v>
      </c>
      <c r="C86" s="60"/>
      <c r="D86" s="59"/>
      <c r="E86" s="61">
        <f>F74</f>
        <v>0</v>
      </c>
    </row>
    <row r="87" spans="2:6" ht="17.25" customHeight="1" x14ac:dyDescent="0.2">
      <c r="B87" s="2" t="s">
        <v>51</v>
      </c>
      <c r="C87" s="62"/>
      <c r="D87" s="2"/>
      <c r="E87" s="63">
        <f>SUM(E85:E86)</f>
        <v>0</v>
      </c>
    </row>
    <row r="88" spans="2:6" ht="17.25" customHeight="1" x14ac:dyDescent="0.2">
      <c r="B88" s="64"/>
      <c r="C88" s="65"/>
    </row>
    <row r="89" spans="2:6" ht="17.25" customHeight="1" x14ac:dyDescent="0.2">
      <c r="B89" s="66"/>
    </row>
    <row r="91" spans="2:6" ht="17.25" hidden="1" customHeight="1" x14ac:dyDescent="0.2">
      <c r="B91" s="17"/>
      <c r="C91" s="18"/>
      <c r="D91" s="19"/>
      <c r="E91" s="20"/>
      <c r="F91" s="21"/>
    </row>
    <row r="92" spans="2:6" ht="17.25" hidden="1" customHeight="1" x14ac:dyDescent="0.2">
      <c r="B92" s="22" t="s">
        <v>56</v>
      </c>
      <c r="C92" s="23"/>
      <c r="D92" s="24"/>
      <c r="E92" s="25"/>
      <c r="F92" s="26"/>
    </row>
    <row r="93" spans="2:6" ht="17.25" hidden="1" customHeight="1" x14ac:dyDescent="0.2">
      <c r="B93" s="27"/>
      <c r="C93" s="28"/>
      <c r="D93" s="29"/>
      <c r="E93" s="30"/>
      <c r="F93" s="31"/>
    </row>
    <row r="94" spans="2:6" ht="17.25" customHeight="1" x14ac:dyDescent="0.2">
      <c r="B94" s="66"/>
    </row>
    <row r="95" spans="2:6" ht="17.25" customHeight="1" x14ac:dyDescent="0.2">
      <c r="B95" s="66"/>
    </row>
    <row r="96" spans="2:6" ht="17.25" customHeight="1" x14ac:dyDescent="0.2">
      <c r="B96" s="66"/>
    </row>
    <row r="97" spans="2:2" ht="17.25" customHeight="1" x14ac:dyDescent="0.2">
      <c r="B97" s="66"/>
    </row>
  </sheetData>
  <mergeCells count="6">
    <mergeCell ref="B38:C38"/>
    <mergeCell ref="B41:C41"/>
    <mergeCell ref="B48:C48"/>
    <mergeCell ref="D48:E48"/>
    <mergeCell ref="B44:C44"/>
    <mergeCell ref="B45:C45"/>
  </mergeCells>
  <phoneticPr fontId="0" type="noConversion"/>
  <pageMargins left="0.78740157480314965" right="0.43307086614173229" top="0.98425196850393704" bottom="0.98425196850393704" header="0" footer="0"/>
  <pageSetup paperSize="9" scale="72" orientation="portrait" horizontalDpi="4294967293" verticalDpi="0" r:id="rId1"/>
  <headerFooter alignWithMargins="0"/>
  <rowBreaks count="1" manualBreakCount="1">
    <brk id="52" max="5" man="1"/>
  </rowBreaks>
  <colBreaks count="1" manualBreakCount="1">
    <brk id="6" max="1048575" man="1"/>
  </colBreaks>
  <drawing r:id="rId2"/>
  <legacyDrawing r:id="rId3"/>
  <oleObjects>
    <mc:AlternateContent xmlns:mc="http://schemas.openxmlformats.org/markup-compatibility/2006">
      <mc:Choice Requires="x14">
        <oleObject progId="Equation.3" shapeId="2051" r:id="rId4">
          <objectPr defaultSize="0" autoPict="0" r:id="rId5">
            <anchor moveWithCells="1" sizeWithCells="1">
              <from>
                <xdr:col>1</xdr:col>
                <xdr:colOff>0</xdr:colOff>
                <xdr:row>7</xdr:row>
                <xdr:rowOff>0</xdr:rowOff>
              </from>
              <to>
                <xdr:col>1</xdr:col>
                <xdr:colOff>76200</xdr:colOff>
                <xdr:row>7</xdr:row>
                <xdr:rowOff>0</xdr:rowOff>
              </to>
            </anchor>
          </objectPr>
        </oleObject>
      </mc:Choice>
      <mc:Fallback>
        <oleObject progId="Equation.3" shapeId="2051" r:id="rId4"/>
      </mc:Fallback>
    </mc:AlternateContent>
    <mc:AlternateContent xmlns:mc="http://schemas.openxmlformats.org/markup-compatibility/2006">
      <mc:Choice Requires="x14">
        <oleObject progId="Equation.3" shapeId="2050" r:id="rId6">
          <objectPr defaultSize="0" autoPict="0" r:id="rId5">
            <anchor moveWithCells="1" sizeWithCells="1">
              <from>
                <xdr:col>1</xdr:col>
                <xdr:colOff>0</xdr:colOff>
                <xdr:row>9</xdr:row>
                <xdr:rowOff>0</xdr:rowOff>
              </from>
              <to>
                <xdr:col>1</xdr:col>
                <xdr:colOff>76200</xdr:colOff>
                <xdr:row>9</xdr:row>
                <xdr:rowOff>0</xdr:rowOff>
              </to>
            </anchor>
          </objectPr>
        </oleObject>
      </mc:Choice>
      <mc:Fallback>
        <oleObject progId="Equation.3" shapeId="2050" r:id="rId6"/>
      </mc:Fallback>
    </mc:AlternateContent>
    <mc:AlternateContent xmlns:mc="http://schemas.openxmlformats.org/markup-compatibility/2006">
      <mc:Choice Requires="x14">
        <oleObject progId="Equation.3" shapeId="2049" r:id="rId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76200</xdr:colOff>
                <xdr:row>15</xdr:row>
                <xdr:rowOff>0</xdr:rowOff>
              </to>
            </anchor>
          </objectPr>
        </oleObject>
      </mc:Choice>
      <mc:Fallback>
        <oleObject progId="Equation.3" shapeId="2049" r:id="rId7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</vt:i4>
      </vt:variant>
      <vt:variant>
        <vt:lpstr>Imenovani obsegi</vt:lpstr>
      </vt:variant>
      <vt:variant>
        <vt:i4>2</vt:i4>
      </vt:variant>
    </vt:vector>
  </HeadingPairs>
  <TitlesOfParts>
    <vt:vector size="3" baseType="lpstr">
      <vt:lpstr>JR</vt:lpstr>
      <vt:lpstr>JR!_Toc90131432</vt:lpstr>
      <vt:lpstr>JR!Področje_tiskanja</vt:lpstr>
    </vt:vector>
  </TitlesOfParts>
  <Company>Elektro Gorenjska d.d.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eg0486</dc:creator>
  <cp:lastModifiedBy>Tea Jenkole</cp:lastModifiedBy>
  <cp:lastPrinted>2011-05-21T07:34:58Z</cp:lastPrinted>
  <dcterms:created xsi:type="dcterms:W3CDTF">2003-01-29T08:43:19Z</dcterms:created>
  <dcterms:modified xsi:type="dcterms:W3CDTF">2014-06-11T08:18:12Z</dcterms:modified>
</cp:coreProperties>
</file>