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a\Documents\JAVNA NAROČILA\2019\Storitve\Vzdrževanje CR in SSN\Objava\"/>
    </mc:Choice>
  </mc:AlternateContent>
  <bookViews>
    <workbookView xWindow="10035" yWindow="30" windowWidth="14925" windowHeight="12825" activeTab="1"/>
  </bookViews>
  <sheets>
    <sheet name="Vzdrzevanje CR" sheetId="14" r:id="rId1"/>
    <sheet name="Vzdrževanje SSN" sheetId="15" r:id="rId2"/>
  </sheets>
  <calcPr calcId="152511"/>
</workbook>
</file>

<file path=xl/calcChain.xml><?xml version="1.0" encoding="utf-8"?>
<calcChain xmlns="http://schemas.openxmlformats.org/spreadsheetml/2006/main">
  <c r="F13" i="14" l="1"/>
  <c r="F94" i="15" l="1"/>
  <c r="F92" i="15"/>
  <c r="F91" i="15"/>
  <c r="F90" i="15"/>
  <c r="F89" i="15"/>
  <c r="F88" i="15"/>
  <c r="F87" i="15"/>
  <c r="F84" i="15"/>
  <c r="F83" i="15"/>
  <c r="F82" i="15"/>
  <c r="F81" i="15"/>
  <c r="F79" i="15"/>
  <c r="F78" i="15"/>
  <c r="F77" i="15"/>
  <c r="F75" i="15"/>
  <c r="F74" i="15"/>
  <c r="F73" i="15"/>
  <c r="F72" i="15"/>
  <c r="F71" i="15"/>
  <c r="F70" i="15"/>
  <c r="F69" i="15"/>
  <c r="F68" i="15"/>
  <c r="F67" i="15"/>
  <c r="F66" i="15"/>
  <c r="F65" i="15"/>
  <c r="F64" i="15"/>
  <c r="F63" i="15"/>
  <c r="F62" i="15"/>
  <c r="F61" i="15"/>
  <c r="F60" i="15"/>
  <c r="F59" i="15"/>
  <c r="F58" i="15"/>
  <c r="F57" i="15"/>
  <c r="F56" i="15"/>
  <c r="F55" i="15"/>
  <c r="F54" i="15"/>
  <c r="F53" i="15"/>
  <c r="F52" i="15"/>
  <c r="F51" i="15"/>
  <c r="F50" i="15"/>
  <c r="F49" i="15"/>
  <c r="F48" i="15"/>
  <c r="F47" i="15"/>
  <c r="F46" i="15"/>
  <c r="F45" i="15"/>
  <c r="F44" i="15"/>
  <c r="F43" i="15"/>
  <c r="F42" i="15"/>
  <c r="F41" i="15"/>
  <c r="F40" i="15"/>
  <c r="F39" i="15"/>
  <c r="F38" i="15"/>
  <c r="F37" i="15"/>
  <c r="F36" i="15"/>
  <c r="F35" i="15"/>
  <c r="F34" i="15"/>
  <c r="F31" i="15"/>
  <c r="F30" i="15"/>
  <c r="F29" i="15"/>
  <c r="F28" i="15"/>
  <c r="F27" i="15"/>
  <c r="F26" i="15"/>
  <c r="F25" i="15"/>
  <c r="F24" i="15"/>
  <c r="F23" i="15"/>
  <c r="F21" i="15"/>
  <c r="F20" i="15"/>
  <c r="F19" i="15"/>
  <c r="F16" i="15"/>
  <c r="F14" i="15"/>
  <c r="F7" i="15"/>
  <c r="F9" i="15" s="1"/>
  <c r="F96" i="15" l="1"/>
  <c r="F98" i="15" s="1"/>
  <c r="F85" i="14"/>
  <c r="F86" i="14"/>
  <c r="F87" i="14"/>
  <c r="F88" i="14"/>
  <c r="F89" i="14"/>
  <c r="F90" i="14"/>
  <c r="F91" i="14"/>
  <c r="F92" i="14"/>
  <c r="F93" i="14"/>
  <c r="F94" i="14"/>
  <c r="F95" i="14"/>
  <c r="F96" i="14"/>
  <c r="F97" i="14"/>
  <c r="F98" i="14"/>
  <c r="F99" i="14"/>
  <c r="F102" i="14"/>
  <c r="F103" i="14"/>
  <c r="F104" i="14"/>
  <c r="F105" i="14"/>
  <c r="F106" i="14"/>
  <c r="F107" i="14"/>
  <c r="F108" i="14"/>
  <c r="F109" i="14"/>
  <c r="F110" i="14"/>
  <c r="F111" i="14"/>
  <c r="F112" i="14"/>
  <c r="F113" i="14"/>
  <c r="F114" i="14"/>
  <c r="F115" i="14"/>
  <c r="F118" i="14"/>
  <c r="F119" i="14"/>
  <c r="F120" i="14"/>
  <c r="F121" i="14"/>
  <c r="F122" i="14"/>
  <c r="F123" i="14"/>
  <c r="F124" i="14"/>
  <c r="F125" i="14"/>
  <c r="F126" i="14"/>
  <c r="F127" i="14"/>
  <c r="F128" i="14"/>
  <c r="F129" i="14"/>
  <c r="F130" i="14"/>
  <c r="F131" i="14"/>
  <c r="F132" i="14"/>
  <c r="F133" i="14"/>
  <c r="F134" i="14"/>
  <c r="F135" i="14"/>
  <c r="F136" i="14"/>
  <c r="F137" i="14"/>
  <c r="F138" i="14"/>
  <c r="F139" i="14"/>
  <c r="F140" i="14"/>
  <c r="F141" i="14"/>
  <c r="F142" i="14"/>
  <c r="F143" i="14"/>
  <c r="F144" i="14"/>
  <c r="F145" i="14"/>
  <c r="F146" i="14"/>
  <c r="F147" i="14"/>
  <c r="F148" i="14"/>
  <c r="F149" i="14"/>
  <c r="F150" i="14"/>
  <c r="F151" i="14"/>
  <c r="F152" i="14"/>
  <c r="F153" i="14"/>
  <c r="F154" i="14"/>
  <c r="F155" i="14"/>
  <c r="F156" i="14"/>
  <c r="F159" i="14"/>
  <c r="F160" i="14"/>
  <c r="F161" i="14"/>
  <c r="F162" i="14"/>
  <c r="F163" i="14"/>
  <c r="F164" i="14"/>
  <c r="F165" i="14"/>
  <c r="F166" i="14"/>
  <c r="F167" i="14"/>
  <c r="F168" i="14"/>
  <c r="F169" i="14"/>
  <c r="F170" i="14"/>
  <c r="F173" i="14"/>
  <c r="F174" i="14"/>
  <c r="F78" i="14"/>
  <c r="F79" i="14"/>
  <c r="F82" i="14"/>
  <c r="F83" i="14"/>
  <c r="F84" i="14"/>
  <c r="F77" i="14"/>
  <c r="F40" i="14"/>
  <c r="F41" i="14"/>
  <c r="F42" i="14"/>
  <c r="F43" i="14"/>
  <c r="F44" i="14"/>
  <c r="F45" i="14"/>
  <c r="F46" i="14"/>
  <c r="F47" i="14"/>
  <c r="F48" i="14"/>
  <c r="F49" i="14"/>
  <c r="F50" i="14"/>
  <c r="F51" i="14"/>
  <c r="F52" i="14"/>
  <c r="F53" i="14"/>
  <c r="F54" i="14"/>
  <c r="F55" i="14"/>
  <c r="F56" i="14"/>
  <c r="F57" i="14"/>
  <c r="F58" i="14"/>
  <c r="F59" i="14"/>
  <c r="F60" i="14"/>
  <c r="F61" i="14"/>
  <c r="F62" i="14"/>
  <c r="F63" i="14"/>
  <c r="F64" i="14"/>
  <c r="F65" i="14"/>
  <c r="F66" i="14"/>
  <c r="F67" i="14"/>
  <c r="F68" i="14"/>
  <c r="F69" i="14"/>
  <c r="F70" i="14"/>
  <c r="F71" i="14"/>
  <c r="F72" i="14"/>
  <c r="F73" i="14"/>
  <c r="F74" i="14"/>
  <c r="F39" i="14"/>
  <c r="F35" i="14"/>
  <c r="F36" i="14"/>
  <c r="F34" i="14"/>
  <c r="F30" i="14"/>
  <c r="F31" i="14"/>
  <c r="F29" i="14"/>
  <c r="F6" i="14"/>
  <c r="F7" i="14"/>
  <c r="F8" i="14"/>
  <c r="F9" i="14"/>
  <c r="F10" i="14"/>
  <c r="F11" i="14"/>
  <c r="F12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176" i="14" l="1"/>
</calcChain>
</file>

<file path=xl/sharedStrings.xml><?xml version="1.0" encoding="utf-8"?>
<sst xmlns="http://schemas.openxmlformats.org/spreadsheetml/2006/main" count="639" uniqueCount="421">
  <si>
    <t>€</t>
  </si>
  <si>
    <t>Enota</t>
  </si>
  <si>
    <t>Količina</t>
  </si>
  <si>
    <t xml:space="preserve">cena/enoto </t>
  </si>
  <si>
    <t>Vrednost v €</t>
  </si>
  <si>
    <t>1.</t>
  </si>
  <si>
    <t>Zamenjava svetilk</t>
  </si>
  <si>
    <t>kom</t>
  </si>
  <si>
    <t>1.6.</t>
  </si>
  <si>
    <t>Reflektor HQI 150 W</t>
  </si>
  <si>
    <t>1.7.</t>
  </si>
  <si>
    <t>Reflektor HQI 250 W</t>
  </si>
  <si>
    <t>1.8.</t>
  </si>
  <si>
    <t>Svetilka fluo IP 65 1 x 58W</t>
  </si>
  <si>
    <t>Svetilka fluo IP 65 2 x 58W</t>
  </si>
  <si>
    <t>1.10.</t>
  </si>
  <si>
    <t>Reflektor halogen 150 - 500W</t>
  </si>
  <si>
    <t>1.11.</t>
  </si>
  <si>
    <t>Senzor IR stainel 360</t>
  </si>
  <si>
    <t>1.12.</t>
  </si>
  <si>
    <t>Konzola za cestno svetilko enojna</t>
  </si>
  <si>
    <t>1.13.</t>
  </si>
  <si>
    <t>Konzola za cestno svetilko dvojna</t>
  </si>
  <si>
    <t>2.</t>
  </si>
  <si>
    <t>Zamenjava dotrajanih ali uničenih kandelabrov</t>
  </si>
  <si>
    <t>2.1.</t>
  </si>
  <si>
    <t>Dolžina 5m</t>
  </si>
  <si>
    <t>2.2.</t>
  </si>
  <si>
    <t>Dolžina 7m</t>
  </si>
  <si>
    <t>2.3.</t>
  </si>
  <si>
    <t>Dolžina 10m</t>
  </si>
  <si>
    <t>3.</t>
  </si>
  <si>
    <t>3.1.</t>
  </si>
  <si>
    <t>Kandelaber L 5m</t>
  </si>
  <si>
    <t>3.2.</t>
  </si>
  <si>
    <t>Kandelaber L 10m</t>
  </si>
  <si>
    <t>3.3.</t>
  </si>
  <si>
    <t>Zaščitni sprej Zn</t>
  </si>
  <si>
    <t>4.</t>
  </si>
  <si>
    <t>Zamenjava žarnic:</t>
  </si>
  <si>
    <t>4.1.</t>
  </si>
  <si>
    <t>HQL 125 W</t>
  </si>
  <si>
    <t>4.2.</t>
  </si>
  <si>
    <t>HQL 250 W</t>
  </si>
  <si>
    <t>4.3.</t>
  </si>
  <si>
    <t>NAV - E 150 W</t>
  </si>
  <si>
    <t>4.4.</t>
  </si>
  <si>
    <t>NAV - E 250 W</t>
  </si>
  <si>
    <t>4.5.</t>
  </si>
  <si>
    <t xml:space="preserve">NAV - T 150 W </t>
  </si>
  <si>
    <t>4.6.</t>
  </si>
  <si>
    <t xml:space="preserve">NAV - T 250 W </t>
  </si>
  <si>
    <t>4.7.</t>
  </si>
  <si>
    <t>HQI  -TS 150 W NDL</t>
  </si>
  <si>
    <t>HQI  -TS 250 W NDL</t>
  </si>
  <si>
    <t>4.11.</t>
  </si>
  <si>
    <t>Fluo cev L36 W</t>
  </si>
  <si>
    <t>4.12.</t>
  </si>
  <si>
    <t>Fluo cev L58 W</t>
  </si>
  <si>
    <t>4.13.</t>
  </si>
  <si>
    <t>DULUX 36 W</t>
  </si>
  <si>
    <t>4.14.</t>
  </si>
  <si>
    <t>DULUX 55 W</t>
  </si>
  <si>
    <t>4.15.</t>
  </si>
  <si>
    <t>SOX- L 55 W</t>
  </si>
  <si>
    <t>4.16.</t>
  </si>
  <si>
    <t>DIM 32 W</t>
  </si>
  <si>
    <t>4.17.</t>
  </si>
  <si>
    <t>DIM 45 W</t>
  </si>
  <si>
    <t>4.18.</t>
  </si>
  <si>
    <t>Žarnica varčna 15 - 26 W</t>
  </si>
  <si>
    <t>4.19.</t>
  </si>
  <si>
    <t>Žarnica halogen 100 W</t>
  </si>
  <si>
    <t>4.20.</t>
  </si>
  <si>
    <t>Žarnica halogen 150 W</t>
  </si>
  <si>
    <t>4.21.</t>
  </si>
  <si>
    <t>Žarnica halogen 300 W</t>
  </si>
  <si>
    <t>4.22.</t>
  </si>
  <si>
    <t>Žarnica halogen 1000 W</t>
  </si>
  <si>
    <t>4.23.</t>
  </si>
  <si>
    <t>Žarnica E27 15 -150 W</t>
  </si>
  <si>
    <t>4.24.</t>
  </si>
  <si>
    <t>Žarnica NAV-T 70 W</t>
  </si>
  <si>
    <t>5.</t>
  </si>
  <si>
    <t>Zamenjava dušilk:</t>
  </si>
  <si>
    <t>5.1.</t>
  </si>
  <si>
    <t>36W</t>
  </si>
  <si>
    <t>5.2.</t>
  </si>
  <si>
    <t>58W</t>
  </si>
  <si>
    <t>5.3.</t>
  </si>
  <si>
    <t>125W</t>
  </si>
  <si>
    <t>5.4.</t>
  </si>
  <si>
    <t>150W</t>
  </si>
  <si>
    <t>5.5.</t>
  </si>
  <si>
    <t>250 W</t>
  </si>
  <si>
    <t>5.6.</t>
  </si>
  <si>
    <t>Vžigalna tuljava 70-400 W</t>
  </si>
  <si>
    <t>5.7.</t>
  </si>
  <si>
    <t>Starter 4-80 W ST 111</t>
  </si>
  <si>
    <t>5.8.</t>
  </si>
  <si>
    <t>Dušilka elektronska 36 W</t>
  </si>
  <si>
    <t>5.9.</t>
  </si>
  <si>
    <t>Dušilka elektronska 55 W</t>
  </si>
  <si>
    <t>6.</t>
  </si>
  <si>
    <t>Zamenjava okova kompl. z ožičenjem</t>
  </si>
  <si>
    <t>6.1.</t>
  </si>
  <si>
    <t>Okov E 27</t>
  </si>
  <si>
    <t>6.2.</t>
  </si>
  <si>
    <t>Okov E 40</t>
  </si>
  <si>
    <t>6.3.</t>
  </si>
  <si>
    <t>Okov za fluo svetilko (razni)</t>
  </si>
  <si>
    <t>7.</t>
  </si>
  <si>
    <t>Zamenjava elementov v prižigališču:</t>
  </si>
  <si>
    <t>7.1.</t>
  </si>
  <si>
    <t>Kontaktor KN 40</t>
  </si>
  <si>
    <t>7.2.</t>
  </si>
  <si>
    <t>Kontaktor KN 63</t>
  </si>
  <si>
    <t>7.3.</t>
  </si>
  <si>
    <t>Kontaktor KN 80</t>
  </si>
  <si>
    <t>7.4.</t>
  </si>
  <si>
    <t>Zatemnilno stikalo kpl. s senzorjem</t>
  </si>
  <si>
    <t>7.5.</t>
  </si>
  <si>
    <t>Krmilno stikalo KS</t>
  </si>
  <si>
    <t>7.6.</t>
  </si>
  <si>
    <t>Odklopnik 3P</t>
  </si>
  <si>
    <t>7.7.</t>
  </si>
  <si>
    <t>Stikalna ura dnevna</t>
  </si>
  <si>
    <t>7.8.</t>
  </si>
  <si>
    <t>Varovalno podnožje  - priključni blok 3PNV 100/3</t>
  </si>
  <si>
    <t>7.9.</t>
  </si>
  <si>
    <t>Varovalno podnožje Titan 63 A/3P</t>
  </si>
  <si>
    <t>7.10.</t>
  </si>
  <si>
    <t>Varovalno podnožje Titan 63 A/1P</t>
  </si>
  <si>
    <t>7.11.</t>
  </si>
  <si>
    <t>Prednapetostni odvodnik B2</t>
  </si>
  <si>
    <t>7.12.</t>
  </si>
  <si>
    <t>Števec MT 300 3 F</t>
  </si>
  <si>
    <t>7.13.</t>
  </si>
  <si>
    <t>Števec MT 300 1 F</t>
  </si>
  <si>
    <t>7.14.</t>
  </si>
  <si>
    <t>Ključavnica cilindrična kpl.</t>
  </si>
  <si>
    <t>7.15.</t>
  </si>
  <si>
    <t>Prostostoječa priključna omarica kpl s podstavkom in pripadajočo opremo</t>
  </si>
  <si>
    <t>7.16.</t>
  </si>
  <si>
    <t>Ničelna sponka PK 100</t>
  </si>
  <si>
    <t>7.17.</t>
  </si>
  <si>
    <t>Ničelna ozemljitvena sponka</t>
  </si>
  <si>
    <t>8.</t>
  </si>
  <si>
    <t>Zamenjava varovalk:</t>
  </si>
  <si>
    <t>8.1.</t>
  </si>
  <si>
    <t>NV 100  16/63 A</t>
  </si>
  <si>
    <t>8.2.</t>
  </si>
  <si>
    <t>NV 250 16/63 A</t>
  </si>
  <si>
    <t>8.3.</t>
  </si>
  <si>
    <t>D 2 10/63 A</t>
  </si>
  <si>
    <t>8.4.</t>
  </si>
  <si>
    <t>Varovalka kandelaberska 10/16 A</t>
  </si>
  <si>
    <t>8.5.</t>
  </si>
  <si>
    <t>Instalacijski odklopnik 6 - 25A</t>
  </si>
  <si>
    <t>9.</t>
  </si>
  <si>
    <t>Zamenjava stekel na svetilkah:</t>
  </si>
  <si>
    <t>9.1.</t>
  </si>
  <si>
    <t>Steklo za svetilko 36 W</t>
  </si>
  <si>
    <t>9.2.</t>
  </si>
  <si>
    <t>Steklo za svetilko 55 W</t>
  </si>
  <si>
    <t>9.3.</t>
  </si>
  <si>
    <t>CD 250</t>
  </si>
  <si>
    <t>9.4.</t>
  </si>
  <si>
    <t>CD 125</t>
  </si>
  <si>
    <t>9.5.</t>
  </si>
  <si>
    <t>Steklo CSS 125 W</t>
  </si>
  <si>
    <t>9.6.</t>
  </si>
  <si>
    <t>Steklo za svetilke Stara Sava</t>
  </si>
  <si>
    <t>Inštalacijski material</t>
  </si>
  <si>
    <t>Cev DVP fi 63</t>
  </si>
  <si>
    <t>m</t>
  </si>
  <si>
    <t>Cev DVP fi 70</t>
  </si>
  <si>
    <t>Cev DVP fi 90</t>
  </si>
  <si>
    <t>Cev cevoflex fi 16-40</t>
  </si>
  <si>
    <t>Sponka IOS</t>
  </si>
  <si>
    <t>Valjanec Fe Zn 25 x 4</t>
  </si>
  <si>
    <t>Valjanec Fe Zn 20 x 3</t>
  </si>
  <si>
    <t>Križna sponka Fe Zn</t>
  </si>
  <si>
    <t>Kabelska spojka končnik</t>
  </si>
  <si>
    <t>Hišna natezna sponka</t>
  </si>
  <si>
    <t>Zaščita za kabel</t>
  </si>
  <si>
    <t>Cev PVC fi 50</t>
  </si>
  <si>
    <t>Navojna palica M 8 - 20</t>
  </si>
  <si>
    <t>HILTI masa</t>
  </si>
  <si>
    <t>Priključna plošča PVE 400</t>
  </si>
  <si>
    <t>Okov vijačni E27</t>
  </si>
  <si>
    <t xml:space="preserve">Žica PF 16 </t>
  </si>
  <si>
    <t>Cev PN 13 - 40 kpl s skobami</t>
  </si>
  <si>
    <t>Gradbena dela</t>
  </si>
  <si>
    <t>12.</t>
  </si>
  <si>
    <t>Stroški avtodvigala</t>
  </si>
  <si>
    <t>ura</t>
  </si>
  <si>
    <t>13.</t>
  </si>
  <si>
    <t>Ura dela VK monterja</t>
  </si>
  <si>
    <t>SKUPAJ (brez DDV)</t>
  </si>
  <si>
    <t>kos</t>
  </si>
  <si>
    <t>reduktor svetilke - ravni</t>
  </si>
  <si>
    <t>vtičnica silumin 230V/16A</t>
  </si>
  <si>
    <t>Pokrov priključne plošče droga</t>
  </si>
  <si>
    <t>Kabelska priključna omara PMO-4</t>
  </si>
  <si>
    <t>Odklopnik 1P 10-25A</t>
  </si>
  <si>
    <t>1.14.</t>
  </si>
  <si>
    <t>1.15.</t>
  </si>
  <si>
    <t>1.16.</t>
  </si>
  <si>
    <t>Svetilka LED 30-36W ; 2500-3000K</t>
  </si>
  <si>
    <t>Svetilka LED 70-80W ; 2500-3000K</t>
  </si>
  <si>
    <t>1.17.</t>
  </si>
  <si>
    <t>7.18.</t>
  </si>
  <si>
    <t>Izdelava temelja z izkopom dimenzije 0,55 x 0,55 x 0,8 m  (brez jaška)</t>
  </si>
  <si>
    <t>Razbitje obstoječega temelja z odvozom</t>
  </si>
  <si>
    <t>Tipski temelj za JR z jaškom manjši</t>
  </si>
  <si>
    <t>Tipski temelj za JR z jaškom večji</t>
  </si>
  <si>
    <t>Zamenjava pokrova jaška JR - betonski pokrov</t>
  </si>
  <si>
    <t>Zamenjava pokrova jaška JR - 125kN pokrov</t>
  </si>
  <si>
    <t xml:space="preserve">NAV - T 100 W </t>
  </si>
  <si>
    <t>Žarnica CMH 70W</t>
  </si>
  <si>
    <t>1.18.</t>
  </si>
  <si>
    <t>1.19.</t>
  </si>
  <si>
    <t>Svetilka PHILIPS SGP 340 150 W z ravnim steklom</t>
  </si>
  <si>
    <t>Izkop in zasutje jarka za kabel dimenzije  0,3 x 0,8 m in ureditev terena po končanih delih ( brez asfalta )</t>
  </si>
  <si>
    <t>Izdelava betonskega jaška fi 400 z betonskim pokrovom</t>
  </si>
  <si>
    <t>Asfaltiranje prekopov v debelini 5+3 cm</t>
  </si>
  <si>
    <t>m2</t>
  </si>
  <si>
    <t>1.20.</t>
  </si>
  <si>
    <t>1.21.</t>
  </si>
  <si>
    <t>Reflektor MHg 70W - Stara Sava</t>
  </si>
  <si>
    <t>70W</t>
  </si>
  <si>
    <t>9.7.</t>
  </si>
  <si>
    <t>Zaščitno steklo za kroparsko svetilko iz Lexana, debeline 4 - 5 mm, dimenzije (trapez)</t>
  </si>
  <si>
    <t>Sanacija jaška javne razsvetljave</t>
  </si>
  <si>
    <t>kpl</t>
  </si>
  <si>
    <t>Zamenjava pokrova jaška JR - PVC pokrov 400x44</t>
  </si>
  <si>
    <t>Rezanje asfalta</t>
  </si>
  <si>
    <t>5.10.</t>
  </si>
  <si>
    <t>10.</t>
  </si>
  <si>
    <t>10.1.</t>
  </si>
  <si>
    <t>10.2.</t>
  </si>
  <si>
    <t>10.3.</t>
  </si>
  <si>
    <t>10.4.</t>
  </si>
  <si>
    <t>10.5.</t>
  </si>
  <si>
    <t>10.6.</t>
  </si>
  <si>
    <t>10.7.</t>
  </si>
  <si>
    <t>10.8.</t>
  </si>
  <si>
    <t>10.9.</t>
  </si>
  <si>
    <t>10.10.</t>
  </si>
  <si>
    <t>10.11.</t>
  </si>
  <si>
    <t>10.12.</t>
  </si>
  <si>
    <t>10.13.</t>
  </si>
  <si>
    <t>10.14.</t>
  </si>
  <si>
    <t>10.15.</t>
  </si>
  <si>
    <t>10.16.</t>
  </si>
  <si>
    <t>10.17.</t>
  </si>
  <si>
    <t>10.18.</t>
  </si>
  <si>
    <t>10.19.</t>
  </si>
  <si>
    <t>10.20.</t>
  </si>
  <si>
    <t>10.21.</t>
  </si>
  <si>
    <t>10.22.</t>
  </si>
  <si>
    <t>10.23.</t>
  </si>
  <si>
    <t>10.24.</t>
  </si>
  <si>
    <t>10.25.</t>
  </si>
  <si>
    <t>10.26.</t>
  </si>
  <si>
    <t>10.27.</t>
  </si>
  <si>
    <t>10.28.</t>
  </si>
  <si>
    <t>10.29.</t>
  </si>
  <si>
    <t>10.30.</t>
  </si>
  <si>
    <t>10.31.</t>
  </si>
  <si>
    <t>10.32.</t>
  </si>
  <si>
    <t>10.33.</t>
  </si>
  <si>
    <t>10.34.</t>
  </si>
  <si>
    <t>10.35.</t>
  </si>
  <si>
    <t>10.36.</t>
  </si>
  <si>
    <t>10.37.</t>
  </si>
  <si>
    <t>10.38.</t>
  </si>
  <si>
    <t xml:space="preserve"> 10.39.</t>
  </si>
  <si>
    <t xml:space="preserve"> 11.1 .</t>
  </si>
  <si>
    <t xml:space="preserve"> 11.2.</t>
  </si>
  <si>
    <t xml:space="preserve"> 11.3.</t>
  </si>
  <si>
    <t xml:space="preserve"> 11.4.</t>
  </si>
  <si>
    <t xml:space="preserve"> 11.5.</t>
  </si>
  <si>
    <t xml:space="preserve"> 11.6.</t>
  </si>
  <si>
    <t xml:space="preserve"> 11.7.</t>
  </si>
  <si>
    <t xml:space="preserve"> 11.8.</t>
  </si>
  <si>
    <t xml:space="preserve"> 11.9.</t>
  </si>
  <si>
    <t xml:space="preserve"> 11.10.</t>
  </si>
  <si>
    <t xml:space="preserve"> 11.11.</t>
  </si>
  <si>
    <t xml:space="preserve"> 11.12.</t>
  </si>
  <si>
    <t>Pleskanje kandelabrov s temeljno in dvokomponentno barvo ( kompletno ):</t>
  </si>
  <si>
    <t>Svetilka GeoLed Cayman 27W</t>
  </si>
  <si>
    <t>Svetilka BEGA 2391</t>
  </si>
  <si>
    <t>Svetilka Luxtella XPL 24 LED 70 W 900mA</t>
  </si>
  <si>
    <t>Svetilka Luxtella XPL 24 LED 62 W 800mA</t>
  </si>
  <si>
    <t>Svetilka Luxtella XPL 24 LED 78 W 1000mA</t>
  </si>
  <si>
    <t>Svetilka PHILIPS SGP 340 100 W z ravnim steklom</t>
  </si>
  <si>
    <t>Svetilka PHILIPS SGP 340 70 W z ravnim steklom</t>
  </si>
  <si>
    <t>Cena naj vsebuje vse stroške, potrebne za izvajanje teh del (urna postavka, kilometrina,…)</t>
  </si>
  <si>
    <t>EM</t>
  </si>
  <si>
    <t>KOL</t>
  </si>
  <si>
    <t>CENA/EM 
(v € brez DDV)</t>
  </si>
  <si>
    <t>VREDNOST 
(v € brez DDV)</t>
  </si>
  <si>
    <t xml:space="preserve">Mesečni dnevni redni obhodi svetlobno signalnih naprav   </t>
  </si>
  <si>
    <t>Število obhodov</t>
  </si>
  <si>
    <t>Naziv storitve (cena naj vključuje dobavljen material in opremo ter ceno dela, potrebnega za izvedbo del)</t>
  </si>
  <si>
    <t>Preverjanje delovanja obstoječega programa</t>
  </si>
  <si>
    <t>Izdelava in zamenjava induktivne zanke za 1 vozni pas</t>
  </si>
  <si>
    <t>Moduli:</t>
  </si>
  <si>
    <t>Dobava in zamenjava modula EKB 2 S</t>
  </si>
  <si>
    <t>Popravilo in zamenjava modula EKB</t>
  </si>
  <si>
    <t>Dobava in zamenjava modula EKB</t>
  </si>
  <si>
    <t>Dobava in zamenjava modula RC R4</t>
  </si>
  <si>
    <t>Dobava in zamenjava modula FSU</t>
  </si>
  <si>
    <t>Popravilo in zamenjava modula FSU</t>
  </si>
  <si>
    <t>Popravilo in zamenjava koordinacijskega modula</t>
  </si>
  <si>
    <t>Popravilo in zamenjava napajalnega modula</t>
  </si>
  <si>
    <t xml:space="preserve">Dobava in zamenjava modula: komandni </t>
  </si>
  <si>
    <t>Dobava in zamenjava novega modula zančnega detektorja – 12 zank</t>
  </si>
  <si>
    <t>Dobava in zamenjava novega modula zančnega detektorja – 8 zank</t>
  </si>
  <si>
    <t>Dobava in zamenjava novega modula zančnega detektorja – 4 zanke</t>
  </si>
  <si>
    <t>Dobava in zamenjava opreme na semaforskem drogu</t>
  </si>
  <si>
    <t>Dajalnik signalni  fi 300 - 3D, halogen</t>
  </si>
  <si>
    <t>Dajalnik signalni  fi 300 - 2D, halogen</t>
  </si>
  <si>
    <t xml:space="preserve">Dajalnik signalni  fi 300 - 1D, halogen </t>
  </si>
  <si>
    <t xml:space="preserve">Dajalnik signalni  fi 210 - 3D, halogen </t>
  </si>
  <si>
    <t xml:space="preserve">Dajalnik signalni  fi 210 - 2D, halogen </t>
  </si>
  <si>
    <t>LED disk fi 300</t>
  </si>
  <si>
    <t>LED disk fi 210</t>
  </si>
  <si>
    <t xml:space="preserve">Senčnik za signalni dajalnik, fi 300 </t>
  </si>
  <si>
    <t>Senčnik za signalni dajalnik, fi 210</t>
  </si>
  <si>
    <t>Senčnik za signalni dajalnik, fi 100</t>
  </si>
  <si>
    <t xml:space="preserve">Leča fi 300 za vozila </t>
  </si>
  <si>
    <t>Leča fi 210 s simbolom pešca ali kolesarja</t>
  </si>
  <si>
    <t>Leča fi 100 za vozila</t>
  </si>
  <si>
    <t xml:space="preserve">Kontrastna zaslonka za signalni dajalec fi 300 </t>
  </si>
  <si>
    <t>Kontrastna zaslonka za signalni dajalec fi 210</t>
  </si>
  <si>
    <t>Kontrastna zaslonka za signalni dajalec fi 100</t>
  </si>
  <si>
    <t xml:space="preserve">Vrata glave za vozila </t>
  </si>
  <si>
    <t xml:space="preserve">Nosilec semaforske glave </t>
  </si>
  <si>
    <t>Ročica za pritrditev  semaforske glave Al</t>
  </si>
  <si>
    <t xml:space="preserve">Vezna palica za semaforsko glavo za vozila, komplet s podložkama in maticama </t>
  </si>
  <si>
    <t xml:space="preserve">Vezna palica za semaforsko glavo za pešce in kolesarje, komplet s podložkama in maticama </t>
  </si>
  <si>
    <t>Tipka za pešce – komplet - navadna</t>
  </si>
  <si>
    <t>Tipka za slepe - komplet</t>
  </si>
  <si>
    <t xml:space="preserve">Elektronska kartica za tipke za slepe </t>
  </si>
  <si>
    <t xml:space="preserve">Signalni zvočnik s PVC membrano - za tipko za slepe </t>
  </si>
  <si>
    <t>Cev neon lik – U</t>
  </si>
  <si>
    <t>Cev neon lik - O</t>
  </si>
  <si>
    <t>Transformator NEON 1,5-2 kV</t>
  </si>
  <si>
    <t>Transformator za semaforsko glavo -220 V/12V, 55 W</t>
  </si>
  <si>
    <t>Transformator za semaforsko glavo-230 V/10V, 50 W</t>
  </si>
  <si>
    <t>Halogenska žarnica 12V/55 W</t>
  </si>
  <si>
    <t>Žarnica 220 V/40 W</t>
  </si>
  <si>
    <t>Žarnica 220 V/60 W</t>
  </si>
  <si>
    <t xml:space="preserve">Žarnica kroglasta 40 W – E 27 </t>
  </si>
  <si>
    <t>Žarnica H3 10 V/50 W</t>
  </si>
  <si>
    <t xml:space="preserve">Cevna varovalka </t>
  </si>
  <si>
    <t>Dobava in zamenjava prometnih znakov z notranjo osvetlitvijo</t>
  </si>
  <si>
    <t>Prometni znak III-3 z notranjo LED osvetlitvijo s folijo 3M</t>
  </si>
  <si>
    <t>Prometni znak II-1 z notranjo LED osvetlitvijo s folijo 3M</t>
  </si>
  <si>
    <t>Prometni znak II-2 z notranjo LED osvetlitvijo s folijo 3M</t>
  </si>
  <si>
    <t>Semaforski drogovi in temelji za drog</t>
  </si>
  <si>
    <t>Drog, semaforski, ravni – tipski - dobava in zamenjava z novim</t>
  </si>
  <si>
    <t>Drog, semaforski, usločen - dobava in zamenjava z novim</t>
  </si>
  <si>
    <t>Izdelava betonskega temelja za ravni semaforski drog, z izkopom</t>
  </si>
  <si>
    <t>Izdelava betonskega temelja za usločen semaforski drog, z izkopom</t>
  </si>
  <si>
    <t>Ostala dela</t>
  </si>
  <si>
    <t>Čiščenje semaforskih glav, znakov (1x letno)</t>
  </si>
  <si>
    <t>Čiščenje semaforskih krmilnih naprav</t>
  </si>
  <si>
    <t>Dobava in zamenjava ključavnice na semaforski krmilni napravi</t>
  </si>
  <si>
    <t>Regulacija časovnih ur</t>
  </si>
  <si>
    <t>Polovična cestna zapora Jeko (komplet za čas popravila 1 dan)</t>
  </si>
  <si>
    <t>Popravilo jaška / pokrova jaška</t>
  </si>
  <si>
    <t>Režijska ura</t>
  </si>
  <si>
    <t>VK delavec</t>
  </si>
  <si>
    <r>
      <t>Kabel PPY -PP00Y 3x1,5 mm</t>
    </r>
    <r>
      <rPr>
        <vertAlign val="superscript"/>
        <sz val="11"/>
        <color indexed="8"/>
        <rFont val="Calibri"/>
        <family val="2"/>
        <charset val="238"/>
        <scheme val="minor"/>
      </rPr>
      <t>2</t>
    </r>
  </si>
  <si>
    <r>
      <t>Kabel PPY -PP00Y 3x2,5 mm</t>
    </r>
    <r>
      <rPr>
        <vertAlign val="superscript"/>
        <sz val="11"/>
        <color indexed="8"/>
        <rFont val="Calibri"/>
        <family val="2"/>
        <charset val="238"/>
        <scheme val="minor"/>
      </rPr>
      <t>2</t>
    </r>
  </si>
  <si>
    <r>
      <t>Kabel PPY -PP00Y 4x6 mm</t>
    </r>
    <r>
      <rPr>
        <vertAlign val="superscript"/>
        <sz val="11"/>
        <color indexed="8"/>
        <rFont val="Calibri"/>
        <family val="2"/>
        <charset val="238"/>
        <scheme val="minor"/>
      </rPr>
      <t>2</t>
    </r>
  </si>
  <si>
    <r>
      <t>Kabel PPY -PP00Y 4x10 mm</t>
    </r>
    <r>
      <rPr>
        <vertAlign val="superscript"/>
        <sz val="11"/>
        <color indexed="8"/>
        <rFont val="Calibri"/>
        <family val="2"/>
        <charset val="238"/>
        <scheme val="minor"/>
      </rPr>
      <t>2</t>
    </r>
  </si>
  <si>
    <r>
      <t>Kabel PPY -PP00Y 3x10 mm</t>
    </r>
    <r>
      <rPr>
        <vertAlign val="superscript"/>
        <sz val="11"/>
        <color indexed="8"/>
        <rFont val="Calibri"/>
        <family val="2"/>
        <charset val="238"/>
        <scheme val="minor"/>
      </rPr>
      <t>2</t>
    </r>
  </si>
  <si>
    <r>
      <t>Kabel PPY -PP00Y 5x10 mm</t>
    </r>
    <r>
      <rPr>
        <vertAlign val="superscript"/>
        <sz val="11"/>
        <color indexed="8"/>
        <rFont val="Calibri"/>
        <family val="2"/>
        <charset val="238"/>
        <scheme val="minor"/>
      </rPr>
      <t>2</t>
    </r>
  </si>
  <si>
    <r>
      <t>Kabel PPY -PP00Y 4x35 mm</t>
    </r>
    <r>
      <rPr>
        <vertAlign val="superscript"/>
        <sz val="11"/>
        <color indexed="8"/>
        <rFont val="Calibri"/>
        <family val="2"/>
        <charset val="238"/>
        <scheme val="minor"/>
      </rPr>
      <t xml:space="preserve">2 </t>
    </r>
    <r>
      <rPr>
        <sz val="11"/>
        <color indexed="8"/>
        <rFont val="Calibri"/>
        <family val="2"/>
        <charset val="238"/>
        <scheme val="minor"/>
      </rPr>
      <t>Al</t>
    </r>
  </si>
  <si>
    <r>
      <t>Kabel PPY -PP00Y 5x16 mm</t>
    </r>
    <r>
      <rPr>
        <vertAlign val="superscript"/>
        <sz val="11"/>
        <color indexed="8"/>
        <rFont val="Calibri"/>
        <family val="2"/>
        <charset val="238"/>
        <scheme val="minor"/>
      </rPr>
      <t>2</t>
    </r>
  </si>
  <si>
    <r>
      <t>Kabel  X00/0A 4 x 16 mm</t>
    </r>
    <r>
      <rPr>
        <vertAlign val="superscript"/>
        <sz val="11"/>
        <color indexed="8"/>
        <rFont val="Calibri"/>
        <family val="2"/>
        <charset val="238"/>
        <scheme val="minor"/>
      </rPr>
      <t>2</t>
    </r>
  </si>
  <si>
    <r>
      <t>Kabel  X00/0A 2 x 16 mm</t>
    </r>
    <r>
      <rPr>
        <vertAlign val="superscript"/>
        <sz val="11"/>
        <color indexed="8"/>
        <rFont val="Calibri"/>
        <family val="2"/>
        <charset val="238"/>
        <scheme val="minor"/>
      </rPr>
      <t>2</t>
    </r>
  </si>
  <si>
    <r>
      <t>Pletenica Cu 10 - 35 mm</t>
    </r>
    <r>
      <rPr>
        <vertAlign val="superscript"/>
        <sz val="11"/>
        <color indexed="8"/>
        <rFont val="Calibri"/>
        <family val="2"/>
        <charset val="238"/>
        <scheme val="minor"/>
      </rPr>
      <t>2</t>
    </r>
  </si>
  <si>
    <r>
      <t>Samoskrčna spojka 6 - 16 mm</t>
    </r>
    <r>
      <rPr>
        <vertAlign val="superscript"/>
        <sz val="11"/>
        <color indexed="8"/>
        <rFont val="Calibri"/>
        <family val="2"/>
        <charset val="238"/>
        <scheme val="minor"/>
      </rPr>
      <t>2</t>
    </r>
  </si>
  <si>
    <r>
      <t>Samoskrčna spojka 6 - 35 mm</t>
    </r>
    <r>
      <rPr>
        <vertAlign val="superscript"/>
        <sz val="11"/>
        <color indexed="8"/>
        <rFont val="Calibri"/>
        <family val="2"/>
        <charset val="238"/>
        <scheme val="minor"/>
      </rPr>
      <t>2</t>
    </r>
  </si>
  <si>
    <r>
      <t>Žica PF 1,5 mm</t>
    </r>
    <r>
      <rPr>
        <vertAlign val="superscript"/>
        <sz val="11"/>
        <color indexed="8"/>
        <rFont val="Calibri"/>
        <family val="2"/>
        <charset val="238"/>
        <scheme val="minor"/>
      </rPr>
      <t xml:space="preserve">2 </t>
    </r>
  </si>
  <si>
    <r>
      <t>Žica PF 2,5 mm</t>
    </r>
    <r>
      <rPr>
        <vertAlign val="superscript"/>
        <sz val="11"/>
        <color indexed="8"/>
        <rFont val="Calibri"/>
        <family val="2"/>
        <charset val="238"/>
        <scheme val="minor"/>
      </rPr>
      <t>2</t>
    </r>
  </si>
  <si>
    <r>
      <t>Žica PF 4 mm</t>
    </r>
    <r>
      <rPr>
        <vertAlign val="superscript"/>
        <sz val="11"/>
        <color indexed="8"/>
        <rFont val="Calibri"/>
        <family val="2"/>
        <charset val="238"/>
        <scheme val="minor"/>
      </rPr>
      <t xml:space="preserve">2 </t>
    </r>
  </si>
  <si>
    <r>
      <t>Žica PF 6 mm</t>
    </r>
    <r>
      <rPr>
        <vertAlign val="superscript"/>
        <sz val="11"/>
        <color indexed="8"/>
        <rFont val="Calibri"/>
        <family val="2"/>
        <charset val="238"/>
        <scheme val="minor"/>
      </rPr>
      <t>2</t>
    </r>
  </si>
  <si>
    <r>
      <t>Žica PF 10 mm</t>
    </r>
    <r>
      <rPr>
        <vertAlign val="superscript"/>
        <sz val="11"/>
        <color indexed="8"/>
        <rFont val="Calibri"/>
        <family val="2"/>
        <charset val="238"/>
        <scheme val="minor"/>
      </rPr>
      <t>2</t>
    </r>
  </si>
  <si>
    <r>
      <t>11</t>
    </r>
    <r>
      <rPr>
        <sz val="11"/>
        <color indexed="8"/>
        <rFont val="Calibri"/>
        <family val="2"/>
        <charset val="238"/>
        <scheme val="minor"/>
      </rPr>
      <t>.</t>
    </r>
  </si>
  <si>
    <t>V popisu so zajete predvidene količine za eno leto</t>
  </si>
  <si>
    <t>Svetilka LED 20-30W ; 2500-3000K</t>
  </si>
  <si>
    <t>Dajalnik signalni fi 300-3D, LED</t>
  </si>
  <si>
    <t>Dajalnik signalni fi 300-1D, LED</t>
  </si>
  <si>
    <t>Dajalnik signalni fi 210-3D, LED</t>
  </si>
  <si>
    <t>Dajalnik signalni fi 210-2D, LED</t>
  </si>
  <si>
    <t>Dajalnik signalni fi 210-1D, LED</t>
  </si>
  <si>
    <t>Dajalnik signalni fi 100 - 3D, LED</t>
  </si>
  <si>
    <t>Popravilo in zamenjava modula SC307</t>
  </si>
  <si>
    <t>1.1.</t>
  </si>
  <si>
    <t>1.2.</t>
  </si>
  <si>
    <t>1.3.</t>
  </si>
  <si>
    <t>1.4.</t>
  </si>
  <si>
    <t>1.5.</t>
  </si>
  <si>
    <t>1.9.</t>
  </si>
  <si>
    <t>4.8.</t>
  </si>
  <si>
    <t>4.9.</t>
  </si>
  <si>
    <t>4.10.</t>
  </si>
  <si>
    <t>PREDRAČUN ZA REDNO VZDRŽEVANJE SVETLOBNIH SIGNALNIH NAPRAV  ZA LETO 2020-2021</t>
  </si>
  <si>
    <t>REDNI OBHOD SVETLOBNO SIGNALNIH NAPRAV</t>
  </si>
  <si>
    <t>SKUPAJ REDNI OBHOD SSN</t>
  </si>
  <si>
    <t>REDNO VZDRŽEVANJE</t>
  </si>
  <si>
    <t>SKUPAJ (REDNI OBHOD + REDNO VZDRŽEVANJE)</t>
  </si>
  <si>
    <t>SKUPAJ REDNO VZDRŽEVANJE</t>
  </si>
  <si>
    <t>PREDRAČUN ZA REDNO VZDRŽEVANJE CESTNE RAZSVETLJAVE ZA LETO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</si>
</sst>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&quot;SIT&quot;_-;\-* #,##0.00\ &quot;SIT&quot;_-;_-* &quot;-&quot;??\ &quot;SIT&quot;_-;_-@_-"/>
    <numFmt numFmtId="165" formatCode="#,##0.00\ &quot;€&quot;"/>
    <numFmt numFmtId="166" formatCode="#,##0.0;[Red]#,##0.0"/>
  </numFmts>
  <fonts count="9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indexed="10"/>
      <name val="Calibri"/>
      <family val="2"/>
      <charset val="238"/>
      <scheme val="minor"/>
    </font>
    <font>
      <vertAlign val="superscript"/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7A7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60">
    <xf numFmtId="0" fontId="0" fillId="0" borderId="0" xfId="0"/>
    <xf numFmtId="0" fontId="3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4" fontId="5" fillId="0" borderId="0" xfId="0" applyNumberFormat="1" applyFont="1" applyFill="1" applyAlignment="1" applyProtection="1">
      <protection locked="0"/>
    </xf>
    <xf numFmtId="4" fontId="5" fillId="0" borderId="0" xfId="0" applyNumberFormat="1" applyFont="1" applyAlignment="1" applyProtection="1">
      <protection locked="0"/>
    </xf>
    <xf numFmtId="0" fontId="5" fillId="0" borderId="0" xfId="0" applyFont="1"/>
    <xf numFmtId="4" fontId="5" fillId="0" borderId="0" xfId="0" applyNumberFormat="1" applyFont="1" applyFill="1" applyAlignment="1"/>
    <xf numFmtId="4" fontId="5" fillId="0" borderId="0" xfId="0" applyNumberFormat="1" applyFont="1" applyAlignment="1"/>
    <xf numFmtId="0" fontId="6" fillId="0" borderId="3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4" fontId="5" fillId="0" borderId="1" xfId="0" applyNumberFormat="1" applyFont="1" applyFill="1" applyBorder="1" applyAlignment="1"/>
    <xf numFmtId="4" fontId="5" fillId="0" borderId="13" xfId="0" applyNumberFormat="1" applyFont="1" applyBorder="1" applyAlignment="1"/>
    <xf numFmtId="0" fontId="5" fillId="0" borderId="3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 wrapText="1"/>
    </xf>
    <xf numFmtId="4" fontId="5" fillId="0" borderId="1" xfId="0" applyNumberFormat="1" applyFont="1" applyFill="1" applyBorder="1" applyAlignment="1" applyProtection="1">
      <protection locked="0"/>
    </xf>
    <xf numFmtId="4" fontId="5" fillId="0" borderId="13" xfId="0" applyNumberFormat="1" applyFont="1" applyFill="1" applyBorder="1" applyAlignment="1" applyProtection="1"/>
    <xf numFmtId="4" fontId="5" fillId="0" borderId="0" xfId="0" applyNumberFormat="1" applyFont="1"/>
    <xf numFmtId="9" fontId="5" fillId="0" borderId="0" xfId="1" applyFont="1"/>
    <xf numFmtId="0" fontId="5" fillId="0" borderId="8" xfId="0" applyFont="1" applyBorder="1" applyAlignment="1">
      <alignment wrapText="1"/>
    </xf>
    <xf numFmtId="0" fontId="5" fillId="0" borderId="9" xfId="0" applyFont="1" applyBorder="1" applyAlignment="1">
      <alignment horizontal="center" wrapText="1"/>
    </xf>
    <xf numFmtId="4" fontId="5" fillId="0" borderId="9" xfId="0" applyNumberFormat="1" applyFont="1" applyFill="1" applyBorder="1" applyAlignment="1"/>
    <xf numFmtId="4" fontId="5" fillId="0" borderId="14" xfId="0" applyNumberFormat="1" applyFont="1" applyFill="1" applyBorder="1" applyAlignment="1" applyProtection="1"/>
    <xf numFmtId="0" fontId="6" fillId="0" borderId="23" xfId="0" applyFont="1" applyBorder="1" applyAlignment="1">
      <alignment wrapText="1"/>
    </xf>
    <xf numFmtId="0" fontId="6" fillId="0" borderId="24" xfId="0" applyFont="1" applyBorder="1" applyAlignment="1">
      <alignment horizontal="center" wrapText="1"/>
    </xf>
    <xf numFmtId="4" fontId="5" fillId="0" borderId="24" xfId="0" applyNumberFormat="1" applyFont="1" applyFill="1" applyBorder="1" applyAlignment="1"/>
    <xf numFmtId="0" fontId="5" fillId="0" borderId="6" xfId="0" applyFont="1" applyBorder="1" applyAlignment="1">
      <alignment wrapText="1"/>
    </xf>
    <xf numFmtId="0" fontId="5" fillId="0" borderId="7" xfId="0" applyFont="1" applyBorder="1" applyAlignment="1">
      <alignment horizontal="center" wrapText="1"/>
    </xf>
    <xf numFmtId="4" fontId="5" fillId="0" borderId="7" xfId="0" applyNumberFormat="1" applyFont="1" applyFill="1" applyBorder="1" applyAlignment="1"/>
    <xf numFmtId="4" fontId="5" fillId="0" borderId="26" xfId="0" applyNumberFormat="1" applyFont="1" applyFill="1" applyBorder="1" applyAlignment="1" applyProtection="1"/>
    <xf numFmtId="0" fontId="5" fillId="0" borderId="3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4" fontId="5" fillId="0" borderId="0" xfId="0" applyNumberFormat="1" applyFont="1" applyFill="1"/>
    <xf numFmtId="9" fontId="5" fillId="0" borderId="0" xfId="1" applyFont="1" applyFill="1"/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5" fillId="0" borderId="0" xfId="0" applyFont="1" applyFill="1"/>
    <xf numFmtId="0" fontId="3" fillId="0" borderId="8" xfId="0" applyFont="1" applyBorder="1" applyAlignment="1">
      <alignment wrapText="1"/>
    </xf>
    <xf numFmtId="0" fontId="3" fillId="0" borderId="9" xfId="0" applyFont="1" applyBorder="1" applyAlignment="1">
      <alignment horizontal="center" wrapText="1"/>
    </xf>
    <xf numFmtId="4" fontId="5" fillId="0" borderId="14" xfId="0" applyNumberFormat="1" applyFont="1" applyBorder="1" applyAlignment="1"/>
    <xf numFmtId="0" fontId="4" fillId="0" borderId="28" xfId="0" applyFont="1" applyBorder="1" applyAlignment="1">
      <alignment wrapText="1"/>
    </xf>
    <xf numFmtId="0" fontId="4" fillId="0" borderId="29" xfId="0" applyFont="1" applyBorder="1" applyAlignment="1">
      <alignment wrapText="1"/>
    </xf>
    <xf numFmtId="0" fontId="4" fillId="0" borderId="29" xfId="0" applyFont="1" applyFill="1" applyBorder="1" applyAlignment="1">
      <alignment wrapText="1"/>
    </xf>
    <xf numFmtId="0" fontId="4" fillId="0" borderId="30" xfId="0" applyFont="1" applyBorder="1" applyAlignment="1">
      <alignment wrapText="1"/>
    </xf>
    <xf numFmtId="0" fontId="4" fillId="0" borderId="31" xfId="0" applyFont="1" applyBorder="1" applyAlignment="1">
      <alignment wrapText="1"/>
    </xf>
    <xf numFmtId="0" fontId="4" fillId="0" borderId="32" xfId="0" applyFont="1" applyBorder="1" applyAlignment="1">
      <alignment wrapText="1"/>
    </xf>
    <xf numFmtId="0" fontId="4" fillId="0" borderId="32" xfId="0" applyFont="1" applyFill="1" applyBorder="1" applyAlignment="1">
      <alignment wrapText="1"/>
    </xf>
    <xf numFmtId="0" fontId="4" fillId="0" borderId="35" xfId="0" applyFont="1" applyBorder="1" applyAlignment="1">
      <alignment wrapText="1"/>
    </xf>
    <xf numFmtId="0" fontId="4" fillId="0" borderId="36" xfId="0" applyFont="1" applyBorder="1" applyAlignment="1">
      <alignment wrapText="1"/>
    </xf>
    <xf numFmtId="9" fontId="4" fillId="0" borderId="36" xfId="1" applyFont="1" applyBorder="1" applyAlignment="1">
      <alignment wrapText="1"/>
    </xf>
    <xf numFmtId="0" fontId="4" fillId="0" borderId="36" xfId="0" applyFont="1" applyFill="1" applyBorder="1" applyAlignment="1">
      <alignment wrapText="1"/>
    </xf>
    <xf numFmtId="0" fontId="5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Fill="1" applyAlignment="1" applyProtection="1">
      <alignment wrapText="1"/>
      <protection locked="0"/>
    </xf>
    <xf numFmtId="0" fontId="5" fillId="0" borderId="0" xfId="0" applyFont="1" applyBorder="1" applyAlignment="1" applyProtection="1">
      <alignment wrapText="1"/>
      <protection locked="0"/>
    </xf>
    <xf numFmtId="0" fontId="5" fillId="0" borderId="0" xfId="0" applyFont="1" applyFill="1" applyBorder="1" applyAlignment="1" applyProtection="1">
      <alignment wrapText="1"/>
      <protection locked="0"/>
    </xf>
    <xf numFmtId="0" fontId="5" fillId="0" borderId="0" xfId="0" applyFont="1" applyBorder="1"/>
    <xf numFmtId="0" fontId="5" fillId="0" borderId="0" xfId="0" applyFont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justify" vertical="top" wrapText="1"/>
      <protection locked="0"/>
    </xf>
    <xf numFmtId="0" fontId="3" fillId="0" borderId="0" xfId="0" applyFont="1" applyBorder="1" applyAlignment="1" applyProtection="1">
      <alignment horizontal="center" vertical="top" wrapText="1"/>
      <protection locked="0"/>
    </xf>
    <xf numFmtId="0" fontId="3" fillId="0" borderId="0" xfId="0" applyFont="1" applyFill="1" applyBorder="1" applyAlignment="1" applyProtection="1">
      <alignment horizontal="center" vertical="top" wrapText="1"/>
      <protection locked="0"/>
    </xf>
    <xf numFmtId="0" fontId="3" fillId="0" borderId="0" xfId="0" applyFont="1" applyFill="1" applyBorder="1" applyAlignment="1" applyProtection="1">
      <alignment horizontal="justify" vertical="top" wrapText="1"/>
      <protection locked="0"/>
    </xf>
    <xf numFmtId="4" fontId="5" fillId="0" borderId="0" xfId="0" applyNumberFormat="1" applyFont="1" applyFill="1" applyBorder="1" applyAlignment="1" applyProtection="1">
      <protection locked="0"/>
    </xf>
    <xf numFmtId="4" fontId="5" fillId="0" borderId="0" xfId="0" applyNumberFormat="1" applyFont="1" applyBorder="1" applyAlignment="1" applyProtection="1"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6" fillId="0" borderId="0" xfId="0" applyFont="1"/>
    <xf numFmtId="0" fontId="4" fillId="0" borderId="6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4" fontId="3" fillId="0" borderId="7" xfId="0" applyNumberFormat="1" applyFont="1" applyBorder="1" applyAlignment="1">
      <alignment horizontal="right" vertical="top" wrapText="1"/>
    </xf>
    <xf numFmtId="0" fontId="3" fillId="0" borderId="11" xfId="0" applyFont="1" applyBorder="1" applyAlignment="1">
      <alignment horizontal="right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2" fontId="5" fillId="0" borderId="1" xfId="0" applyNumberFormat="1" applyFont="1" applyBorder="1"/>
    <xf numFmtId="165" fontId="3" fillId="0" borderId="13" xfId="2" applyNumberFormat="1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3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right" vertical="top" wrapText="1"/>
    </xf>
    <xf numFmtId="0" fontId="4" fillId="0" borderId="3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2" fontId="3" fillId="0" borderId="1" xfId="0" applyNumberFormat="1" applyFont="1" applyBorder="1" applyAlignment="1">
      <alignment horizontal="right" vertical="top" wrapText="1"/>
    </xf>
    <xf numFmtId="0" fontId="3" fillId="0" borderId="3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2" fontId="5" fillId="0" borderId="1" xfId="0" applyNumberFormat="1" applyFont="1" applyFill="1" applyBorder="1"/>
    <xf numFmtId="0" fontId="4" fillId="0" borderId="1" xfId="0" applyFont="1" applyBorder="1" applyAlignment="1">
      <alignment horizontal="right" vertical="top" wrapText="1"/>
    </xf>
    <xf numFmtId="2" fontId="3" fillId="0" borderId="1" xfId="0" applyNumberFormat="1" applyFont="1" applyFill="1" applyBorder="1" applyAlignment="1">
      <alignment horizontal="right" vertical="top" wrapText="1"/>
    </xf>
    <xf numFmtId="0" fontId="3" fillId="0" borderId="1" xfId="0" applyFont="1" applyFill="1" applyBorder="1" applyAlignment="1">
      <alignment horizontal="right" vertical="top" wrapText="1"/>
    </xf>
    <xf numFmtId="2" fontId="4" fillId="0" borderId="3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vertical="top" wrapText="1"/>
    </xf>
    <xf numFmtId="2" fontId="3" fillId="0" borderId="3" xfId="0" applyNumberFormat="1" applyFont="1" applyFill="1" applyBorder="1" applyAlignment="1">
      <alignment horizontal="center" vertical="top" wrapText="1"/>
    </xf>
    <xf numFmtId="2" fontId="3" fillId="0" borderId="3" xfId="0" applyNumberFormat="1" applyFont="1" applyBorder="1" applyAlignment="1">
      <alignment horizontal="center" vertical="top" wrapText="1"/>
    </xf>
    <xf numFmtId="16" fontId="3" fillId="0" borderId="3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9" fontId="3" fillId="0" borderId="1" xfId="1" applyFont="1" applyBorder="1" applyAlignment="1">
      <alignment horizontal="center" vertical="top" wrapText="1"/>
    </xf>
    <xf numFmtId="0" fontId="5" fillId="0" borderId="0" xfId="0" applyFont="1" applyAlignment="1"/>
    <xf numFmtId="0" fontId="4" fillId="0" borderId="1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9" fontId="4" fillId="0" borderId="1" xfId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4" fontId="5" fillId="0" borderId="37" xfId="0" applyNumberFormat="1" applyFont="1" applyFill="1" applyBorder="1" applyAlignment="1"/>
    <xf numFmtId="4" fontId="5" fillId="0" borderId="38" xfId="0" applyNumberFormat="1" applyFont="1" applyFill="1" applyBorder="1" applyAlignment="1"/>
    <xf numFmtId="4" fontId="5" fillId="0" borderId="37" xfId="0" applyNumberFormat="1" applyFont="1" applyFill="1" applyBorder="1" applyAlignment="1" applyProtection="1">
      <protection locked="0"/>
    </xf>
    <xf numFmtId="0" fontId="3" fillId="0" borderId="5" xfId="0" applyFont="1" applyBorder="1" applyAlignment="1">
      <alignment horizontal="center" wrapText="1"/>
    </xf>
    <xf numFmtId="0" fontId="6" fillId="2" borderId="3" xfId="0" applyFont="1" applyFill="1" applyBorder="1" applyAlignment="1">
      <alignment wrapText="1"/>
    </xf>
    <xf numFmtId="0" fontId="6" fillId="2" borderId="1" xfId="0" applyNumberFormat="1" applyFont="1" applyFill="1" applyBorder="1" applyAlignment="1" applyProtection="1">
      <alignment horizontal="center"/>
    </xf>
    <xf numFmtId="166" fontId="6" fillId="2" borderId="1" xfId="0" applyNumberFormat="1" applyFont="1" applyFill="1" applyBorder="1" applyAlignment="1" applyProtection="1">
      <alignment horizontal="center" shrinkToFit="1"/>
    </xf>
    <xf numFmtId="4" fontId="6" fillId="2" borderId="1" xfId="0" applyNumberFormat="1" applyFont="1" applyFill="1" applyBorder="1" applyAlignment="1" applyProtection="1">
      <alignment horizontal="center" wrapText="1" shrinkToFit="1"/>
    </xf>
    <xf numFmtId="4" fontId="6" fillId="2" borderId="13" xfId="0" applyNumberFormat="1" applyFont="1" applyFill="1" applyBorder="1" applyAlignment="1" applyProtection="1">
      <alignment horizontal="center" wrapText="1" shrinkToFit="1"/>
    </xf>
    <xf numFmtId="0" fontId="4" fillId="2" borderId="28" xfId="0" applyFont="1" applyFill="1" applyBorder="1" applyAlignment="1">
      <alignment wrapText="1"/>
    </xf>
    <xf numFmtId="0" fontId="4" fillId="2" borderId="29" xfId="0" applyFont="1" applyFill="1" applyBorder="1" applyAlignment="1">
      <alignment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center" wrapText="1"/>
    </xf>
    <xf numFmtId="165" fontId="4" fillId="0" borderId="11" xfId="2" applyNumberFormat="1" applyFont="1" applyFill="1" applyBorder="1" applyAlignment="1">
      <alignment horizontal="right" vertical="center" wrapText="1"/>
    </xf>
    <xf numFmtId="165" fontId="3" fillId="0" borderId="13" xfId="2" applyNumberFormat="1" applyFont="1" applyFill="1" applyBorder="1" applyAlignment="1">
      <alignment horizontal="right" vertical="center" wrapText="1"/>
    </xf>
    <xf numFmtId="165" fontId="4" fillId="2" borderId="12" xfId="2" applyNumberFormat="1" applyFont="1" applyFill="1" applyBorder="1" applyAlignment="1">
      <alignment horizontal="right" vertical="center" wrapText="1"/>
    </xf>
    <xf numFmtId="165" fontId="5" fillId="0" borderId="13" xfId="0" applyNumberFormat="1" applyFont="1" applyFill="1" applyBorder="1" applyAlignment="1" applyProtection="1"/>
    <xf numFmtId="165" fontId="6" fillId="0" borderId="25" xfId="0" applyNumberFormat="1" applyFont="1" applyFill="1" applyBorder="1" applyAlignment="1" applyProtection="1"/>
    <xf numFmtId="165" fontId="6" fillId="0" borderId="25" xfId="0" applyNumberFormat="1" applyFont="1" applyBorder="1" applyAlignment="1"/>
    <xf numFmtId="165" fontId="6" fillId="0" borderId="33" xfId="0" applyNumberFormat="1" applyFont="1" applyBorder="1" applyAlignment="1"/>
    <xf numFmtId="165" fontId="6" fillId="0" borderId="34" xfId="0" applyNumberFormat="1" applyFont="1" applyBorder="1" applyAlignment="1"/>
    <xf numFmtId="165" fontId="6" fillId="2" borderId="25" xfId="0" applyNumberFormat="1" applyFont="1" applyFill="1" applyBorder="1" applyAlignment="1"/>
    <xf numFmtId="0" fontId="3" fillId="0" borderId="3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wrapText="1"/>
    </xf>
    <xf numFmtId="0" fontId="3" fillId="2" borderId="10" xfId="0" applyNumberFormat="1" applyFont="1" applyFill="1" applyBorder="1" applyAlignment="1">
      <alignment horizontal="center" vertical="top" wrapText="1"/>
    </xf>
    <xf numFmtId="0" fontId="3" fillId="2" borderId="4" xfId="0" applyNumberFormat="1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justify" vertical="top" wrapText="1"/>
    </xf>
    <xf numFmtId="0" fontId="4" fillId="2" borderId="5" xfId="0" applyFont="1" applyFill="1" applyBorder="1" applyAlignment="1">
      <alignment horizontal="justify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top" wrapText="1"/>
    </xf>
    <xf numFmtId="0" fontId="6" fillId="0" borderId="18" xfId="0" applyFont="1" applyBorder="1" applyAlignment="1">
      <alignment horizontal="left" vertical="top" wrapText="1"/>
    </xf>
    <xf numFmtId="0" fontId="6" fillId="0" borderId="19" xfId="0" applyFont="1" applyBorder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6" fillId="2" borderId="20" xfId="0" applyFont="1" applyFill="1" applyBorder="1" applyAlignment="1">
      <alignment wrapText="1"/>
    </xf>
    <xf numFmtId="0" fontId="6" fillId="2" borderId="21" xfId="0" applyFont="1" applyFill="1" applyBorder="1" applyAlignment="1">
      <alignment wrapText="1"/>
    </xf>
    <xf numFmtId="0" fontId="6" fillId="2" borderId="22" xfId="0" applyFont="1" applyFill="1" applyBorder="1" applyAlignment="1">
      <alignment wrapText="1"/>
    </xf>
    <xf numFmtId="0" fontId="6" fillId="2" borderId="27" xfId="0" applyFont="1" applyFill="1" applyBorder="1" applyAlignment="1">
      <alignment wrapText="1"/>
    </xf>
    <xf numFmtId="0" fontId="6" fillId="2" borderId="18" xfId="0" applyFont="1" applyFill="1" applyBorder="1" applyAlignment="1">
      <alignment wrapText="1"/>
    </xf>
    <xf numFmtId="0" fontId="6" fillId="2" borderId="19" xfId="0" applyFont="1" applyFill="1" applyBorder="1" applyAlignment="1">
      <alignment wrapText="1"/>
    </xf>
  </cellXfs>
  <cellStyles count="3">
    <cellStyle name="Navadno" xfId="0" builtinId="0"/>
    <cellStyle name="Odstotek" xfId="1" builtinId="5"/>
    <cellStyle name="Valuta" xfId="2" builtinId="4"/>
  </cellStyles>
  <dxfs count="0"/>
  <tableStyles count="0" defaultTableStyle="TableStyleMedium9" defaultPivotStyle="PivotStyleLight16"/>
  <colors>
    <mruColors>
      <color rgb="FFC9E7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F183"/>
  <sheetViews>
    <sheetView zoomScaleNormal="100" workbookViewId="0">
      <pane xSplit="2" ySplit="4" topLeftCell="C158" activePane="bottomRight" state="frozen"/>
      <selection pane="topRight" activeCell="C1" sqref="C1"/>
      <selection pane="bottomLeft" activeCell="A6" sqref="A6"/>
      <selection pane="bottomRight" activeCell="A177" sqref="A177:F178"/>
    </sheetView>
  </sheetViews>
  <sheetFormatPr defaultRowHeight="15" x14ac:dyDescent="0.25"/>
  <cols>
    <col min="1" max="1" width="9.140625" style="6"/>
    <col min="2" max="2" width="47.42578125" style="6" customWidth="1"/>
    <col min="3" max="3" width="9.140625" style="6"/>
    <col min="4" max="4" width="8" style="6" bestFit="1" customWidth="1"/>
    <col min="5" max="5" width="13.140625" style="6" bestFit="1" customWidth="1"/>
    <col min="6" max="6" width="14.7109375" style="6" bestFit="1" customWidth="1"/>
    <col min="7" max="16384" width="9.140625" style="6"/>
  </cols>
  <sheetData>
    <row r="1" spans="1:6" x14ac:dyDescent="0.25">
      <c r="B1" s="71" t="s">
        <v>420</v>
      </c>
    </row>
    <row r="2" spans="1:6" ht="15.75" thickBot="1" x14ac:dyDescent="0.3"/>
    <row r="3" spans="1:6" ht="14.1" customHeight="1" x14ac:dyDescent="0.25">
      <c r="A3" s="141"/>
      <c r="B3" s="147"/>
      <c r="C3" s="143" t="s">
        <v>1</v>
      </c>
      <c r="D3" s="145" t="s">
        <v>2</v>
      </c>
      <c r="E3" s="125" t="s">
        <v>3</v>
      </c>
      <c r="F3" s="126" t="s">
        <v>4</v>
      </c>
    </row>
    <row r="4" spans="1:6" ht="14.1" customHeight="1" thickBot="1" x14ac:dyDescent="0.3">
      <c r="A4" s="142"/>
      <c r="B4" s="148"/>
      <c r="C4" s="144"/>
      <c r="D4" s="146"/>
      <c r="E4" s="127" t="s">
        <v>0</v>
      </c>
      <c r="F4" s="128" t="s">
        <v>0</v>
      </c>
    </row>
    <row r="5" spans="1:6" ht="14.1" customHeight="1" x14ac:dyDescent="0.25">
      <c r="A5" s="72" t="s">
        <v>5</v>
      </c>
      <c r="B5" s="73" t="s">
        <v>6</v>
      </c>
      <c r="C5" s="74"/>
      <c r="D5" s="74"/>
      <c r="E5" s="75"/>
      <c r="F5" s="76"/>
    </row>
    <row r="6" spans="1:6" ht="14.1" customHeight="1" x14ac:dyDescent="0.25">
      <c r="A6" s="77" t="s">
        <v>405</v>
      </c>
      <c r="B6" s="78" t="s">
        <v>298</v>
      </c>
      <c r="C6" s="79" t="s">
        <v>7</v>
      </c>
      <c r="D6" s="82">
        <v>2</v>
      </c>
      <c r="E6" s="80"/>
      <c r="F6" s="81">
        <f t="shared" ref="F6:F26" si="0">D6*E6</f>
        <v>0</v>
      </c>
    </row>
    <row r="7" spans="1:6" ht="14.1" customHeight="1" x14ac:dyDescent="0.25">
      <c r="A7" s="77" t="s">
        <v>406</v>
      </c>
      <c r="B7" s="78" t="s">
        <v>297</v>
      </c>
      <c r="C7" s="79" t="s">
        <v>7</v>
      </c>
      <c r="D7" s="82">
        <v>10</v>
      </c>
      <c r="E7" s="80"/>
      <c r="F7" s="81">
        <f t="shared" si="0"/>
        <v>0</v>
      </c>
    </row>
    <row r="8" spans="1:6" ht="14.1" customHeight="1" x14ac:dyDescent="0.25">
      <c r="A8" s="77" t="s">
        <v>407</v>
      </c>
      <c r="B8" s="78" t="s">
        <v>223</v>
      </c>
      <c r="C8" s="79" t="s">
        <v>7</v>
      </c>
      <c r="D8" s="82">
        <v>10</v>
      </c>
      <c r="E8" s="80"/>
      <c r="F8" s="81">
        <f t="shared" si="0"/>
        <v>0</v>
      </c>
    </row>
    <row r="9" spans="1:6" ht="14.1" customHeight="1" x14ac:dyDescent="0.25">
      <c r="A9" s="77" t="s">
        <v>408</v>
      </c>
      <c r="B9" s="78" t="s">
        <v>9</v>
      </c>
      <c r="C9" s="79" t="s">
        <v>7</v>
      </c>
      <c r="D9" s="82">
        <v>1</v>
      </c>
      <c r="E9" s="80"/>
      <c r="F9" s="81">
        <f t="shared" si="0"/>
        <v>0</v>
      </c>
    </row>
    <row r="10" spans="1:6" ht="14.1" customHeight="1" x14ac:dyDescent="0.25">
      <c r="A10" s="77" t="s">
        <v>409</v>
      </c>
      <c r="B10" s="78" t="s">
        <v>11</v>
      </c>
      <c r="C10" s="79" t="s">
        <v>7</v>
      </c>
      <c r="D10" s="82">
        <v>1</v>
      </c>
      <c r="E10" s="80"/>
      <c r="F10" s="81">
        <f t="shared" si="0"/>
        <v>0</v>
      </c>
    </row>
    <row r="11" spans="1:6" ht="14.1" customHeight="1" x14ac:dyDescent="0.25">
      <c r="A11" s="77" t="s">
        <v>8</v>
      </c>
      <c r="B11" s="78" t="s">
        <v>13</v>
      </c>
      <c r="C11" s="79" t="s">
        <v>7</v>
      </c>
      <c r="D11" s="82">
        <v>1</v>
      </c>
      <c r="E11" s="80"/>
      <c r="F11" s="81">
        <f t="shared" si="0"/>
        <v>0</v>
      </c>
    </row>
    <row r="12" spans="1:6" ht="14.1" customHeight="1" x14ac:dyDescent="0.25">
      <c r="A12" s="77" t="s">
        <v>10</v>
      </c>
      <c r="B12" s="78" t="s">
        <v>14</v>
      </c>
      <c r="C12" s="79" t="s">
        <v>7</v>
      </c>
      <c r="D12" s="82">
        <v>1</v>
      </c>
      <c r="E12" s="80"/>
      <c r="F12" s="81">
        <f t="shared" si="0"/>
        <v>0</v>
      </c>
    </row>
    <row r="13" spans="1:6" ht="14.1" customHeight="1" x14ac:dyDescent="0.25">
      <c r="A13" s="77" t="s">
        <v>12</v>
      </c>
      <c r="B13" s="78" t="s">
        <v>397</v>
      </c>
      <c r="C13" s="79" t="s">
        <v>7</v>
      </c>
      <c r="D13" s="82">
        <v>20</v>
      </c>
      <c r="E13" s="80"/>
      <c r="F13" s="81">
        <f t="shared" si="0"/>
        <v>0</v>
      </c>
    </row>
    <row r="14" spans="1:6" ht="14.1" customHeight="1" x14ac:dyDescent="0.25">
      <c r="A14" s="77" t="s">
        <v>410</v>
      </c>
      <c r="B14" s="78" t="s">
        <v>209</v>
      </c>
      <c r="C14" s="79" t="s">
        <v>7</v>
      </c>
      <c r="D14" s="82">
        <v>1</v>
      </c>
      <c r="E14" s="80"/>
      <c r="F14" s="81">
        <f t="shared" si="0"/>
        <v>0</v>
      </c>
    </row>
    <row r="15" spans="1:6" ht="14.1" customHeight="1" x14ac:dyDescent="0.25">
      <c r="A15" s="77" t="s">
        <v>15</v>
      </c>
      <c r="B15" s="78" t="s">
        <v>210</v>
      </c>
      <c r="C15" s="79" t="s">
        <v>7</v>
      </c>
      <c r="D15" s="82">
        <v>1</v>
      </c>
      <c r="E15" s="80"/>
      <c r="F15" s="81">
        <f t="shared" si="0"/>
        <v>0</v>
      </c>
    </row>
    <row r="16" spans="1:6" ht="14.1" customHeight="1" x14ac:dyDescent="0.25">
      <c r="A16" s="77" t="s">
        <v>17</v>
      </c>
      <c r="B16" s="78" t="s">
        <v>295</v>
      </c>
      <c r="C16" s="79" t="s">
        <v>7</v>
      </c>
      <c r="D16" s="82">
        <v>5</v>
      </c>
      <c r="E16" s="80"/>
      <c r="F16" s="81">
        <f t="shared" si="0"/>
        <v>0</v>
      </c>
    </row>
    <row r="17" spans="1:6" ht="14.1" customHeight="1" x14ac:dyDescent="0.25">
      <c r="A17" s="77" t="s">
        <v>19</v>
      </c>
      <c r="B17" s="78" t="s">
        <v>294</v>
      </c>
      <c r="C17" s="79" t="s">
        <v>7</v>
      </c>
      <c r="D17" s="82">
        <v>1</v>
      </c>
      <c r="E17" s="80"/>
      <c r="F17" s="81">
        <f t="shared" si="0"/>
        <v>0</v>
      </c>
    </row>
    <row r="18" spans="1:6" ht="14.1" customHeight="1" x14ac:dyDescent="0.25">
      <c r="A18" s="77" t="s">
        <v>21</v>
      </c>
      <c r="B18" s="78" t="s">
        <v>296</v>
      </c>
      <c r="C18" s="79" t="s">
        <v>7</v>
      </c>
      <c r="D18" s="82">
        <v>1</v>
      </c>
      <c r="E18" s="80"/>
      <c r="F18" s="81">
        <f t="shared" si="0"/>
        <v>0</v>
      </c>
    </row>
    <row r="19" spans="1:6" ht="14.1" customHeight="1" x14ac:dyDescent="0.25">
      <c r="A19" s="77" t="s">
        <v>206</v>
      </c>
      <c r="B19" s="78" t="s">
        <v>16</v>
      </c>
      <c r="C19" s="79" t="s">
        <v>7</v>
      </c>
      <c r="D19" s="82">
        <v>1</v>
      </c>
      <c r="E19" s="80"/>
      <c r="F19" s="81">
        <f t="shared" si="0"/>
        <v>0</v>
      </c>
    </row>
    <row r="20" spans="1:6" ht="14.1" customHeight="1" x14ac:dyDescent="0.25">
      <c r="A20" s="77" t="s">
        <v>207</v>
      </c>
      <c r="B20" s="78" t="s">
        <v>18</v>
      </c>
      <c r="C20" s="79" t="s">
        <v>7</v>
      </c>
      <c r="D20" s="82">
        <v>1</v>
      </c>
      <c r="E20" s="80"/>
      <c r="F20" s="81">
        <f t="shared" si="0"/>
        <v>0</v>
      </c>
    </row>
    <row r="21" spans="1:6" ht="14.1" customHeight="1" x14ac:dyDescent="0.25">
      <c r="A21" s="83" t="s">
        <v>208</v>
      </c>
      <c r="B21" s="78" t="s">
        <v>20</v>
      </c>
      <c r="C21" s="79" t="s">
        <v>7</v>
      </c>
      <c r="D21" s="82">
        <v>30</v>
      </c>
      <c r="E21" s="80"/>
      <c r="F21" s="81">
        <f t="shared" si="0"/>
        <v>0</v>
      </c>
    </row>
    <row r="22" spans="1:6" ht="14.1" customHeight="1" x14ac:dyDescent="0.25">
      <c r="A22" s="83" t="s">
        <v>211</v>
      </c>
      <c r="B22" s="78" t="s">
        <v>22</v>
      </c>
      <c r="C22" s="79" t="s">
        <v>7</v>
      </c>
      <c r="D22" s="82">
        <v>1</v>
      </c>
      <c r="E22" s="80"/>
      <c r="F22" s="81">
        <f t="shared" si="0"/>
        <v>0</v>
      </c>
    </row>
    <row r="23" spans="1:6" ht="14.1" customHeight="1" x14ac:dyDescent="0.25">
      <c r="A23" s="83" t="s">
        <v>221</v>
      </c>
      <c r="B23" s="78" t="s">
        <v>201</v>
      </c>
      <c r="C23" s="79" t="s">
        <v>7</v>
      </c>
      <c r="D23" s="82">
        <v>1</v>
      </c>
      <c r="E23" s="80"/>
      <c r="F23" s="81">
        <f t="shared" si="0"/>
        <v>0</v>
      </c>
    </row>
    <row r="24" spans="1:6" ht="14.1" customHeight="1" x14ac:dyDescent="0.25">
      <c r="A24" s="83" t="s">
        <v>222</v>
      </c>
      <c r="B24" s="84" t="s">
        <v>292</v>
      </c>
      <c r="C24" s="79" t="s">
        <v>7</v>
      </c>
      <c r="D24" s="82">
        <v>10</v>
      </c>
      <c r="E24" s="80"/>
      <c r="F24" s="81">
        <f t="shared" si="0"/>
        <v>0</v>
      </c>
    </row>
    <row r="25" spans="1:6" ht="14.1" customHeight="1" x14ac:dyDescent="0.25">
      <c r="A25" s="83" t="s">
        <v>228</v>
      </c>
      <c r="B25" s="84" t="s">
        <v>293</v>
      </c>
      <c r="C25" s="79" t="s">
        <v>7</v>
      </c>
      <c r="D25" s="79">
        <v>1</v>
      </c>
      <c r="E25" s="80"/>
      <c r="F25" s="81">
        <f t="shared" si="0"/>
        <v>0</v>
      </c>
    </row>
    <row r="26" spans="1:6" ht="14.1" customHeight="1" x14ac:dyDescent="0.25">
      <c r="A26" s="83" t="s">
        <v>229</v>
      </c>
      <c r="B26" s="84" t="s">
        <v>230</v>
      </c>
      <c r="C26" s="79" t="s">
        <v>7</v>
      </c>
      <c r="D26" s="79">
        <v>1</v>
      </c>
      <c r="E26" s="80"/>
      <c r="F26" s="81">
        <f t="shared" si="0"/>
        <v>0</v>
      </c>
    </row>
    <row r="27" spans="1:6" ht="14.1" customHeight="1" x14ac:dyDescent="0.25">
      <c r="A27" s="77"/>
      <c r="B27" s="85"/>
      <c r="C27" s="79"/>
      <c r="D27" s="79"/>
      <c r="E27" s="85"/>
      <c r="F27" s="81"/>
    </row>
    <row r="28" spans="1:6" ht="14.1" customHeight="1" x14ac:dyDescent="0.25">
      <c r="A28" s="86" t="s">
        <v>23</v>
      </c>
      <c r="B28" s="87" t="s">
        <v>24</v>
      </c>
      <c r="C28" s="79"/>
      <c r="D28" s="79"/>
      <c r="E28" s="85"/>
      <c r="F28" s="81"/>
    </row>
    <row r="29" spans="1:6" ht="14.1" customHeight="1" x14ac:dyDescent="0.25">
      <c r="A29" s="77" t="s">
        <v>25</v>
      </c>
      <c r="B29" s="78" t="s">
        <v>26</v>
      </c>
      <c r="C29" s="79" t="s">
        <v>7</v>
      </c>
      <c r="D29" s="79">
        <v>3</v>
      </c>
      <c r="E29" s="80"/>
      <c r="F29" s="81">
        <f>E29*D29</f>
        <v>0</v>
      </c>
    </row>
    <row r="30" spans="1:6" x14ac:dyDescent="0.25">
      <c r="A30" s="77" t="s">
        <v>27</v>
      </c>
      <c r="B30" s="78" t="s">
        <v>28</v>
      </c>
      <c r="C30" s="79" t="s">
        <v>7</v>
      </c>
      <c r="D30" s="79">
        <v>3</v>
      </c>
      <c r="E30" s="80"/>
      <c r="F30" s="81">
        <f>E30*D30</f>
        <v>0</v>
      </c>
    </row>
    <row r="31" spans="1:6" ht="14.1" customHeight="1" x14ac:dyDescent="0.25">
      <c r="A31" s="77" t="s">
        <v>29</v>
      </c>
      <c r="B31" s="78" t="s">
        <v>30</v>
      </c>
      <c r="C31" s="79" t="s">
        <v>7</v>
      </c>
      <c r="D31" s="79">
        <v>3</v>
      </c>
      <c r="E31" s="80"/>
      <c r="F31" s="81">
        <f>E31*D31</f>
        <v>0</v>
      </c>
    </row>
    <row r="32" spans="1:6" ht="14.1" customHeight="1" x14ac:dyDescent="0.25">
      <c r="A32" s="77"/>
      <c r="B32" s="85"/>
      <c r="C32" s="79"/>
      <c r="D32" s="79"/>
      <c r="E32" s="88"/>
      <c r="F32" s="81"/>
    </row>
    <row r="33" spans="1:6" ht="14.1" customHeight="1" x14ac:dyDescent="0.25">
      <c r="A33" s="86" t="s">
        <v>31</v>
      </c>
      <c r="B33" s="149" t="s">
        <v>291</v>
      </c>
      <c r="C33" s="150"/>
      <c r="D33" s="150"/>
      <c r="E33" s="150"/>
      <c r="F33" s="151"/>
    </row>
    <row r="34" spans="1:6" ht="14.1" customHeight="1" x14ac:dyDescent="0.25">
      <c r="A34" s="77" t="s">
        <v>32</v>
      </c>
      <c r="B34" s="78" t="s">
        <v>33</v>
      </c>
      <c r="C34" s="79" t="s">
        <v>7</v>
      </c>
      <c r="D34" s="79">
        <v>1</v>
      </c>
      <c r="E34" s="80"/>
      <c r="F34" s="81">
        <f>E34*D34</f>
        <v>0</v>
      </c>
    </row>
    <row r="35" spans="1:6" ht="14.1" customHeight="1" x14ac:dyDescent="0.25">
      <c r="A35" s="77" t="s">
        <v>34</v>
      </c>
      <c r="B35" s="78" t="s">
        <v>35</v>
      </c>
      <c r="C35" s="79" t="s">
        <v>7</v>
      </c>
      <c r="D35" s="79">
        <v>1</v>
      </c>
      <c r="E35" s="80"/>
      <c r="F35" s="81">
        <f>E35*D35</f>
        <v>0</v>
      </c>
    </row>
    <row r="36" spans="1:6" ht="14.1" customHeight="1" x14ac:dyDescent="0.25">
      <c r="A36" s="77" t="s">
        <v>36</v>
      </c>
      <c r="B36" s="78" t="s">
        <v>37</v>
      </c>
      <c r="C36" s="79" t="s">
        <v>7</v>
      </c>
      <c r="D36" s="79">
        <v>1</v>
      </c>
      <c r="E36" s="80"/>
      <c r="F36" s="81">
        <f>E36*D36</f>
        <v>0</v>
      </c>
    </row>
    <row r="37" spans="1:6" ht="14.1" customHeight="1" x14ac:dyDescent="0.25">
      <c r="A37" s="77"/>
      <c r="B37" s="85"/>
      <c r="C37" s="79"/>
      <c r="D37" s="79"/>
      <c r="E37" s="88"/>
      <c r="F37" s="81"/>
    </row>
    <row r="38" spans="1:6" ht="14.1" customHeight="1" x14ac:dyDescent="0.25">
      <c r="A38" s="86" t="s">
        <v>38</v>
      </c>
      <c r="B38" s="87" t="s">
        <v>39</v>
      </c>
      <c r="C38" s="79"/>
      <c r="D38" s="79"/>
      <c r="E38" s="88"/>
      <c r="F38" s="81"/>
    </row>
    <row r="39" spans="1:6" ht="14.1" customHeight="1" x14ac:dyDescent="0.25">
      <c r="A39" s="77" t="s">
        <v>40</v>
      </c>
      <c r="B39" s="78" t="s">
        <v>41</v>
      </c>
      <c r="C39" s="79" t="s">
        <v>7</v>
      </c>
      <c r="D39" s="79">
        <v>40</v>
      </c>
      <c r="E39" s="80"/>
      <c r="F39" s="81">
        <f>E39*D39</f>
        <v>0</v>
      </c>
    </row>
    <row r="40" spans="1:6" ht="14.1" customHeight="1" x14ac:dyDescent="0.25">
      <c r="A40" s="77" t="s">
        <v>42</v>
      </c>
      <c r="B40" s="78" t="s">
        <v>43</v>
      </c>
      <c r="C40" s="79" t="s">
        <v>7</v>
      </c>
      <c r="D40" s="79">
        <v>1</v>
      </c>
      <c r="E40" s="80"/>
      <c r="F40" s="81">
        <f t="shared" ref="F40:F74" si="1">E40*D40</f>
        <v>0</v>
      </c>
    </row>
    <row r="41" spans="1:6" ht="14.1" customHeight="1" x14ac:dyDescent="0.25">
      <c r="A41" s="77" t="s">
        <v>44</v>
      </c>
      <c r="B41" s="78" t="s">
        <v>45</v>
      </c>
      <c r="C41" s="79" t="s">
        <v>7</v>
      </c>
      <c r="D41" s="79">
        <v>10</v>
      </c>
      <c r="E41" s="80"/>
      <c r="F41" s="81">
        <f t="shared" si="1"/>
        <v>0</v>
      </c>
    </row>
    <row r="42" spans="1:6" ht="14.1" customHeight="1" x14ac:dyDescent="0.25">
      <c r="A42" s="77" t="s">
        <v>46</v>
      </c>
      <c r="B42" s="78" t="s">
        <v>47</v>
      </c>
      <c r="C42" s="79" t="s">
        <v>7</v>
      </c>
      <c r="D42" s="79">
        <v>1</v>
      </c>
      <c r="E42" s="80"/>
      <c r="F42" s="81">
        <f t="shared" si="1"/>
        <v>0</v>
      </c>
    </row>
    <row r="43" spans="1:6" ht="14.1" customHeight="1" x14ac:dyDescent="0.25">
      <c r="A43" s="77" t="s">
        <v>48</v>
      </c>
      <c r="B43" s="78" t="s">
        <v>219</v>
      </c>
      <c r="C43" s="79" t="s">
        <v>7</v>
      </c>
      <c r="D43" s="79">
        <v>5</v>
      </c>
      <c r="E43" s="80"/>
      <c r="F43" s="81">
        <f t="shared" si="1"/>
        <v>0</v>
      </c>
    </row>
    <row r="44" spans="1:6" ht="14.1" customHeight="1" x14ac:dyDescent="0.25">
      <c r="A44" s="77" t="s">
        <v>50</v>
      </c>
      <c r="B44" s="78" t="s">
        <v>49</v>
      </c>
      <c r="C44" s="79" t="s">
        <v>7</v>
      </c>
      <c r="D44" s="79">
        <v>50</v>
      </c>
      <c r="E44" s="80"/>
      <c r="F44" s="81">
        <f t="shared" si="1"/>
        <v>0</v>
      </c>
    </row>
    <row r="45" spans="1:6" ht="14.1" customHeight="1" x14ac:dyDescent="0.25">
      <c r="A45" s="77" t="s">
        <v>52</v>
      </c>
      <c r="B45" s="78" t="s">
        <v>51</v>
      </c>
      <c r="C45" s="79" t="s">
        <v>7</v>
      </c>
      <c r="D45" s="79">
        <v>5</v>
      </c>
      <c r="E45" s="80"/>
      <c r="F45" s="81">
        <f t="shared" si="1"/>
        <v>0</v>
      </c>
    </row>
    <row r="46" spans="1:6" ht="14.1" customHeight="1" x14ac:dyDescent="0.25">
      <c r="A46" s="77" t="s">
        <v>411</v>
      </c>
      <c r="B46" s="78" t="s">
        <v>53</v>
      </c>
      <c r="C46" s="79" t="s">
        <v>7</v>
      </c>
      <c r="D46" s="79">
        <v>1</v>
      </c>
      <c r="E46" s="80"/>
      <c r="F46" s="81">
        <f t="shared" si="1"/>
        <v>0</v>
      </c>
    </row>
    <row r="47" spans="1:6" ht="14.1" customHeight="1" x14ac:dyDescent="0.25">
      <c r="A47" s="77" t="s">
        <v>412</v>
      </c>
      <c r="B47" s="78" t="s">
        <v>54</v>
      </c>
      <c r="C47" s="79" t="s">
        <v>7</v>
      </c>
      <c r="D47" s="79">
        <v>1</v>
      </c>
      <c r="E47" s="80"/>
      <c r="F47" s="81">
        <f t="shared" si="1"/>
        <v>0</v>
      </c>
    </row>
    <row r="48" spans="1:6" ht="14.1" customHeight="1" x14ac:dyDescent="0.25">
      <c r="A48" s="77" t="s">
        <v>413</v>
      </c>
      <c r="B48" s="78" t="s">
        <v>56</v>
      </c>
      <c r="C48" s="79" t="s">
        <v>7</v>
      </c>
      <c r="D48" s="79">
        <v>5</v>
      </c>
      <c r="E48" s="80"/>
      <c r="F48" s="81">
        <f t="shared" si="1"/>
        <v>0</v>
      </c>
    </row>
    <row r="49" spans="1:6" ht="14.1" customHeight="1" x14ac:dyDescent="0.25">
      <c r="A49" s="77" t="s">
        <v>55</v>
      </c>
      <c r="B49" s="78" t="s">
        <v>58</v>
      </c>
      <c r="C49" s="79" t="s">
        <v>7</v>
      </c>
      <c r="D49" s="79">
        <v>10</v>
      </c>
      <c r="E49" s="80"/>
      <c r="F49" s="81">
        <f t="shared" si="1"/>
        <v>0</v>
      </c>
    </row>
    <row r="50" spans="1:6" ht="14.1" customHeight="1" x14ac:dyDescent="0.25">
      <c r="A50" s="77" t="s">
        <v>57</v>
      </c>
      <c r="B50" s="78" t="s">
        <v>60</v>
      </c>
      <c r="C50" s="79" t="s">
        <v>7</v>
      </c>
      <c r="D50" s="79">
        <v>120</v>
      </c>
      <c r="E50" s="80"/>
      <c r="F50" s="81">
        <f t="shared" si="1"/>
        <v>0</v>
      </c>
    </row>
    <row r="51" spans="1:6" ht="14.1" customHeight="1" x14ac:dyDescent="0.25">
      <c r="A51" s="77" t="s">
        <v>59</v>
      </c>
      <c r="B51" s="78" t="s">
        <v>62</v>
      </c>
      <c r="C51" s="79" t="s">
        <v>7</v>
      </c>
      <c r="D51" s="79">
        <v>30</v>
      </c>
      <c r="E51" s="80"/>
      <c r="F51" s="81">
        <f t="shared" si="1"/>
        <v>0</v>
      </c>
    </row>
    <row r="52" spans="1:6" ht="14.1" customHeight="1" x14ac:dyDescent="0.25">
      <c r="A52" s="77" t="s">
        <v>61</v>
      </c>
      <c r="B52" s="78" t="s">
        <v>64</v>
      </c>
      <c r="C52" s="79" t="s">
        <v>7</v>
      </c>
      <c r="D52" s="79">
        <v>1</v>
      </c>
      <c r="E52" s="80"/>
      <c r="F52" s="81">
        <f t="shared" si="1"/>
        <v>0</v>
      </c>
    </row>
    <row r="53" spans="1:6" ht="14.1" customHeight="1" x14ac:dyDescent="0.25">
      <c r="A53" s="77" t="s">
        <v>63</v>
      </c>
      <c r="B53" s="78" t="s">
        <v>66</v>
      </c>
      <c r="C53" s="79" t="s">
        <v>7</v>
      </c>
      <c r="D53" s="79">
        <v>1</v>
      </c>
      <c r="E53" s="80"/>
      <c r="F53" s="81">
        <f t="shared" si="1"/>
        <v>0</v>
      </c>
    </row>
    <row r="54" spans="1:6" ht="14.1" customHeight="1" x14ac:dyDescent="0.25">
      <c r="A54" s="77" t="s">
        <v>65</v>
      </c>
      <c r="B54" s="78" t="s">
        <v>68</v>
      </c>
      <c r="C54" s="79" t="s">
        <v>7</v>
      </c>
      <c r="D54" s="79">
        <v>1</v>
      </c>
      <c r="E54" s="80"/>
      <c r="F54" s="81">
        <f t="shared" si="1"/>
        <v>0</v>
      </c>
    </row>
    <row r="55" spans="1:6" ht="14.1" customHeight="1" x14ac:dyDescent="0.25">
      <c r="A55" s="77" t="s">
        <v>67</v>
      </c>
      <c r="B55" s="78" t="s">
        <v>70</v>
      </c>
      <c r="C55" s="79" t="s">
        <v>7</v>
      </c>
      <c r="D55" s="79">
        <v>10</v>
      </c>
      <c r="E55" s="80"/>
      <c r="F55" s="81">
        <f t="shared" si="1"/>
        <v>0</v>
      </c>
    </row>
    <row r="56" spans="1:6" ht="14.1" customHeight="1" x14ac:dyDescent="0.25">
      <c r="A56" s="77" t="s">
        <v>69</v>
      </c>
      <c r="B56" s="78" t="s">
        <v>72</v>
      </c>
      <c r="C56" s="79" t="s">
        <v>7</v>
      </c>
      <c r="D56" s="79">
        <v>1</v>
      </c>
      <c r="E56" s="80"/>
      <c r="F56" s="81">
        <f t="shared" si="1"/>
        <v>0</v>
      </c>
    </row>
    <row r="57" spans="1:6" ht="14.1" customHeight="1" x14ac:dyDescent="0.25">
      <c r="A57" s="77" t="s">
        <v>71</v>
      </c>
      <c r="B57" s="78" t="s">
        <v>74</v>
      </c>
      <c r="C57" s="79" t="s">
        <v>7</v>
      </c>
      <c r="D57" s="79">
        <v>1</v>
      </c>
      <c r="E57" s="80"/>
      <c r="F57" s="81">
        <f t="shared" si="1"/>
        <v>0</v>
      </c>
    </row>
    <row r="58" spans="1:6" ht="14.1" customHeight="1" x14ac:dyDescent="0.25">
      <c r="A58" s="77" t="s">
        <v>73</v>
      </c>
      <c r="B58" s="78" t="s">
        <v>76</v>
      </c>
      <c r="C58" s="79" t="s">
        <v>7</v>
      </c>
      <c r="D58" s="79">
        <v>1</v>
      </c>
      <c r="E58" s="80"/>
      <c r="F58" s="81">
        <f t="shared" si="1"/>
        <v>0</v>
      </c>
    </row>
    <row r="59" spans="1:6" ht="14.1" customHeight="1" x14ac:dyDescent="0.25">
      <c r="A59" s="77" t="s">
        <v>75</v>
      </c>
      <c r="B59" s="78" t="s">
        <v>78</v>
      </c>
      <c r="C59" s="79" t="s">
        <v>7</v>
      </c>
      <c r="D59" s="79">
        <v>1</v>
      </c>
      <c r="E59" s="80"/>
      <c r="F59" s="81">
        <f t="shared" si="1"/>
        <v>0</v>
      </c>
    </row>
    <row r="60" spans="1:6" ht="14.1" customHeight="1" x14ac:dyDescent="0.25">
      <c r="A60" s="77" t="s">
        <v>77</v>
      </c>
      <c r="B60" s="78" t="s">
        <v>80</v>
      </c>
      <c r="C60" s="79" t="s">
        <v>7</v>
      </c>
      <c r="D60" s="79">
        <v>1</v>
      </c>
      <c r="E60" s="80"/>
      <c r="F60" s="81">
        <f t="shared" si="1"/>
        <v>0</v>
      </c>
    </row>
    <row r="61" spans="1:6" ht="14.1" customHeight="1" x14ac:dyDescent="0.25">
      <c r="A61" s="77" t="s">
        <v>79</v>
      </c>
      <c r="B61" s="78" t="s">
        <v>82</v>
      </c>
      <c r="C61" s="79" t="s">
        <v>7</v>
      </c>
      <c r="D61" s="79">
        <v>17</v>
      </c>
      <c r="E61" s="80"/>
      <c r="F61" s="81">
        <f t="shared" si="1"/>
        <v>0</v>
      </c>
    </row>
    <row r="62" spans="1:6" ht="14.1" customHeight="1" x14ac:dyDescent="0.25">
      <c r="A62" s="77" t="s">
        <v>81</v>
      </c>
      <c r="B62" s="78" t="s">
        <v>220</v>
      </c>
      <c r="C62" s="79" t="s">
        <v>7</v>
      </c>
      <c r="D62" s="79">
        <v>15</v>
      </c>
      <c r="E62" s="80"/>
      <c r="F62" s="81">
        <f t="shared" si="1"/>
        <v>0</v>
      </c>
    </row>
    <row r="63" spans="1:6" ht="14.1" customHeight="1" x14ac:dyDescent="0.25">
      <c r="A63" s="77"/>
      <c r="B63" s="85"/>
      <c r="C63" s="79"/>
      <c r="D63" s="79"/>
      <c r="E63" s="88"/>
      <c r="F63" s="81">
        <f t="shared" si="1"/>
        <v>0</v>
      </c>
    </row>
    <row r="64" spans="1:6" ht="14.1" customHeight="1" x14ac:dyDescent="0.25">
      <c r="A64" s="86" t="s">
        <v>83</v>
      </c>
      <c r="B64" s="87" t="s">
        <v>84</v>
      </c>
      <c r="C64" s="79"/>
      <c r="D64" s="79"/>
      <c r="E64" s="88"/>
      <c r="F64" s="81">
        <f t="shared" si="1"/>
        <v>0</v>
      </c>
    </row>
    <row r="65" spans="1:6" ht="14.1" customHeight="1" x14ac:dyDescent="0.25">
      <c r="A65" s="77" t="s">
        <v>85</v>
      </c>
      <c r="B65" s="78" t="s">
        <v>86</v>
      </c>
      <c r="C65" s="79" t="s">
        <v>7</v>
      </c>
      <c r="D65" s="79">
        <v>5</v>
      </c>
      <c r="E65" s="80"/>
      <c r="F65" s="81">
        <f t="shared" si="1"/>
        <v>0</v>
      </c>
    </row>
    <row r="66" spans="1:6" ht="14.1" customHeight="1" x14ac:dyDescent="0.25">
      <c r="A66" s="77" t="s">
        <v>87</v>
      </c>
      <c r="B66" s="78" t="s">
        <v>88</v>
      </c>
      <c r="C66" s="79" t="s">
        <v>7</v>
      </c>
      <c r="D66" s="79">
        <v>5</v>
      </c>
      <c r="E66" s="80"/>
      <c r="F66" s="81">
        <f t="shared" si="1"/>
        <v>0</v>
      </c>
    </row>
    <row r="67" spans="1:6" ht="14.1" customHeight="1" x14ac:dyDescent="0.25">
      <c r="A67" s="89" t="s">
        <v>89</v>
      </c>
      <c r="B67" s="90" t="s">
        <v>231</v>
      </c>
      <c r="C67" s="91" t="s">
        <v>7</v>
      </c>
      <c r="D67" s="91">
        <v>5</v>
      </c>
      <c r="E67" s="92"/>
      <c r="F67" s="81">
        <f t="shared" si="1"/>
        <v>0</v>
      </c>
    </row>
    <row r="68" spans="1:6" ht="14.1" customHeight="1" x14ac:dyDescent="0.25">
      <c r="A68" s="77" t="s">
        <v>91</v>
      </c>
      <c r="B68" s="78" t="s">
        <v>90</v>
      </c>
      <c r="C68" s="79" t="s">
        <v>7</v>
      </c>
      <c r="D68" s="79">
        <v>5</v>
      </c>
      <c r="E68" s="80"/>
      <c r="F68" s="81">
        <f t="shared" si="1"/>
        <v>0</v>
      </c>
    </row>
    <row r="69" spans="1:6" ht="14.1" customHeight="1" x14ac:dyDescent="0.25">
      <c r="A69" s="77" t="s">
        <v>93</v>
      </c>
      <c r="B69" s="78" t="s">
        <v>92</v>
      </c>
      <c r="C69" s="79" t="s">
        <v>7</v>
      </c>
      <c r="D69" s="79">
        <v>20</v>
      </c>
      <c r="E69" s="80"/>
      <c r="F69" s="81">
        <f t="shared" si="1"/>
        <v>0</v>
      </c>
    </row>
    <row r="70" spans="1:6" ht="14.1" customHeight="1" x14ac:dyDescent="0.25">
      <c r="A70" s="77" t="s">
        <v>95</v>
      </c>
      <c r="B70" s="78" t="s">
        <v>94</v>
      </c>
      <c r="C70" s="79" t="s">
        <v>7</v>
      </c>
      <c r="D70" s="79">
        <v>5</v>
      </c>
      <c r="E70" s="80"/>
      <c r="F70" s="81">
        <f t="shared" si="1"/>
        <v>0</v>
      </c>
    </row>
    <row r="71" spans="1:6" ht="14.1" customHeight="1" x14ac:dyDescent="0.25">
      <c r="A71" s="77" t="s">
        <v>97</v>
      </c>
      <c r="B71" s="78" t="s">
        <v>96</v>
      </c>
      <c r="C71" s="79" t="s">
        <v>7</v>
      </c>
      <c r="D71" s="79">
        <v>30</v>
      </c>
      <c r="E71" s="80"/>
      <c r="F71" s="81">
        <f t="shared" si="1"/>
        <v>0</v>
      </c>
    </row>
    <row r="72" spans="1:6" ht="14.1" customHeight="1" x14ac:dyDescent="0.25">
      <c r="A72" s="77" t="s">
        <v>99</v>
      </c>
      <c r="B72" s="78" t="s">
        <v>98</v>
      </c>
      <c r="C72" s="79" t="s">
        <v>7</v>
      </c>
      <c r="D72" s="79">
        <v>100</v>
      </c>
      <c r="E72" s="80"/>
      <c r="F72" s="81">
        <f t="shared" si="1"/>
        <v>0</v>
      </c>
    </row>
    <row r="73" spans="1:6" ht="14.1" customHeight="1" x14ac:dyDescent="0.25">
      <c r="A73" s="77" t="s">
        <v>101</v>
      </c>
      <c r="B73" s="78" t="s">
        <v>100</v>
      </c>
      <c r="C73" s="79" t="s">
        <v>7</v>
      </c>
      <c r="D73" s="79">
        <v>5</v>
      </c>
      <c r="E73" s="80"/>
      <c r="F73" s="81">
        <f t="shared" si="1"/>
        <v>0</v>
      </c>
    </row>
    <row r="74" spans="1:6" ht="14.1" customHeight="1" x14ac:dyDescent="0.25">
      <c r="A74" s="77" t="s">
        <v>238</v>
      </c>
      <c r="B74" s="78" t="s">
        <v>102</v>
      </c>
      <c r="C74" s="79" t="s">
        <v>7</v>
      </c>
      <c r="D74" s="79">
        <v>5</v>
      </c>
      <c r="E74" s="80"/>
      <c r="F74" s="81">
        <f t="shared" si="1"/>
        <v>0</v>
      </c>
    </row>
    <row r="75" spans="1:6" ht="14.1" customHeight="1" x14ac:dyDescent="0.25">
      <c r="A75" s="77"/>
      <c r="B75" s="85"/>
      <c r="C75" s="79"/>
      <c r="D75" s="79"/>
      <c r="E75" s="88"/>
      <c r="F75" s="81"/>
    </row>
    <row r="76" spans="1:6" ht="14.1" customHeight="1" x14ac:dyDescent="0.25">
      <c r="A76" s="86" t="s">
        <v>103</v>
      </c>
      <c r="B76" s="87" t="s">
        <v>104</v>
      </c>
      <c r="C76" s="79"/>
      <c r="D76" s="79"/>
      <c r="E76" s="88"/>
      <c r="F76" s="81"/>
    </row>
    <row r="77" spans="1:6" ht="14.1" customHeight="1" x14ac:dyDescent="0.25">
      <c r="A77" s="77" t="s">
        <v>105</v>
      </c>
      <c r="B77" s="78" t="s">
        <v>106</v>
      </c>
      <c r="C77" s="79" t="s">
        <v>7</v>
      </c>
      <c r="D77" s="79">
        <v>1</v>
      </c>
      <c r="E77" s="80"/>
      <c r="F77" s="81">
        <f>D77*E77</f>
        <v>0</v>
      </c>
    </row>
    <row r="78" spans="1:6" ht="14.1" customHeight="1" x14ac:dyDescent="0.25">
      <c r="A78" s="77" t="s">
        <v>107</v>
      </c>
      <c r="B78" s="78" t="s">
        <v>108</v>
      </c>
      <c r="C78" s="79" t="s">
        <v>7</v>
      </c>
      <c r="D78" s="79">
        <v>1</v>
      </c>
      <c r="E78" s="80"/>
      <c r="F78" s="81">
        <f t="shared" ref="F78:F141" si="2">D78*E78</f>
        <v>0</v>
      </c>
    </row>
    <row r="79" spans="1:6" ht="14.1" customHeight="1" x14ac:dyDescent="0.25">
      <c r="A79" s="77" t="s">
        <v>109</v>
      </c>
      <c r="B79" s="78" t="s">
        <v>110</v>
      </c>
      <c r="C79" s="79" t="s">
        <v>7</v>
      </c>
      <c r="D79" s="79">
        <v>1</v>
      </c>
      <c r="E79" s="80"/>
      <c r="F79" s="81">
        <f t="shared" si="2"/>
        <v>0</v>
      </c>
    </row>
    <row r="80" spans="1:6" ht="14.1" customHeight="1" x14ac:dyDescent="0.25">
      <c r="A80" s="77"/>
      <c r="B80" s="93"/>
      <c r="C80" s="79"/>
      <c r="D80" s="79"/>
      <c r="E80" s="88"/>
      <c r="F80" s="81"/>
    </row>
    <row r="81" spans="1:6" ht="14.1" customHeight="1" x14ac:dyDescent="0.25">
      <c r="A81" s="86" t="s">
        <v>111</v>
      </c>
      <c r="B81" s="87" t="s">
        <v>112</v>
      </c>
      <c r="C81" s="79"/>
      <c r="D81" s="79"/>
      <c r="E81" s="88"/>
      <c r="F81" s="81"/>
    </row>
    <row r="82" spans="1:6" ht="14.1" customHeight="1" x14ac:dyDescent="0.25">
      <c r="A82" s="77" t="s">
        <v>113</v>
      </c>
      <c r="B82" s="78" t="s">
        <v>114</v>
      </c>
      <c r="C82" s="79" t="s">
        <v>7</v>
      </c>
      <c r="D82" s="79">
        <v>1</v>
      </c>
      <c r="E82" s="80"/>
      <c r="F82" s="81">
        <f t="shared" si="2"/>
        <v>0</v>
      </c>
    </row>
    <row r="83" spans="1:6" ht="14.1" customHeight="1" x14ac:dyDescent="0.25">
      <c r="A83" s="77" t="s">
        <v>115</v>
      </c>
      <c r="B83" s="78" t="s">
        <v>116</v>
      </c>
      <c r="C83" s="79" t="s">
        <v>7</v>
      </c>
      <c r="D83" s="79">
        <v>1</v>
      </c>
      <c r="E83" s="80"/>
      <c r="F83" s="81">
        <f t="shared" si="2"/>
        <v>0</v>
      </c>
    </row>
    <row r="84" spans="1:6" ht="14.1" customHeight="1" x14ac:dyDescent="0.25">
      <c r="A84" s="77" t="s">
        <v>117</v>
      </c>
      <c r="B84" s="78" t="s">
        <v>118</v>
      </c>
      <c r="C84" s="79" t="s">
        <v>7</v>
      </c>
      <c r="D84" s="79">
        <v>1</v>
      </c>
      <c r="E84" s="80"/>
      <c r="F84" s="81">
        <f t="shared" si="2"/>
        <v>0</v>
      </c>
    </row>
    <row r="85" spans="1:6" ht="14.1" customHeight="1" x14ac:dyDescent="0.25">
      <c r="A85" s="77" t="s">
        <v>119</v>
      </c>
      <c r="B85" s="78" t="s">
        <v>120</v>
      </c>
      <c r="C85" s="79" t="s">
        <v>7</v>
      </c>
      <c r="D85" s="79">
        <v>2</v>
      </c>
      <c r="E85" s="80"/>
      <c r="F85" s="81">
        <f t="shared" si="2"/>
        <v>0</v>
      </c>
    </row>
    <row r="86" spans="1:6" ht="14.1" customHeight="1" x14ac:dyDescent="0.25">
      <c r="A86" s="77" t="s">
        <v>121</v>
      </c>
      <c r="B86" s="78" t="s">
        <v>122</v>
      </c>
      <c r="C86" s="79" t="s">
        <v>7</v>
      </c>
      <c r="D86" s="79">
        <v>1</v>
      </c>
      <c r="E86" s="80"/>
      <c r="F86" s="81">
        <f t="shared" si="2"/>
        <v>0</v>
      </c>
    </row>
    <row r="87" spans="1:6" ht="14.1" customHeight="1" x14ac:dyDescent="0.25">
      <c r="A87" s="77" t="s">
        <v>123</v>
      </c>
      <c r="B87" s="78" t="s">
        <v>124</v>
      </c>
      <c r="C87" s="79" t="s">
        <v>7</v>
      </c>
      <c r="D87" s="79">
        <v>1</v>
      </c>
      <c r="E87" s="80"/>
      <c r="F87" s="81">
        <f t="shared" si="2"/>
        <v>0</v>
      </c>
    </row>
    <row r="88" spans="1:6" ht="14.1" customHeight="1" x14ac:dyDescent="0.25">
      <c r="A88" s="77" t="s">
        <v>125</v>
      </c>
      <c r="B88" s="78" t="s">
        <v>205</v>
      </c>
      <c r="C88" s="79" t="s">
        <v>7</v>
      </c>
      <c r="D88" s="79">
        <v>1</v>
      </c>
      <c r="E88" s="80"/>
      <c r="F88" s="81">
        <f t="shared" si="2"/>
        <v>0</v>
      </c>
    </row>
    <row r="89" spans="1:6" ht="14.1" customHeight="1" x14ac:dyDescent="0.25">
      <c r="A89" s="77" t="s">
        <v>127</v>
      </c>
      <c r="B89" s="78" t="s">
        <v>126</v>
      </c>
      <c r="C89" s="79" t="s">
        <v>7</v>
      </c>
      <c r="D89" s="79">
        <v>1</v>
      </c>
      <c r="E89" s="80"/>
      <c r="F89" s="81">
        <f t="shared" si="2"/>
        <v>0</v>
      </c>
    </row>
    <row r="90" spans="1:6" ht="14.1" customHeight="1" x14ac:dyDescent="0.25">
      <c r="A90" s="77" t="s">
        <v>129</v>
      </c>
      <c r="B90" s="78" t="s">
        <v>128</v>
      </c>
      <c r="C90" s="79" t="s">
        <v>7</v>
      </c>
      <c r="D90" s="79">
        <v>1</v>
      </c>
      <c r="E90" s="80"/>
      <c r="F90" s="81">
        <f t="shared" si="2"/>
        <v>0</v>
      </c>
    </row>
    <row r="91" spans="1:6" ht="14.1" customHeight="1" x14ac:dyDescent="0.25">
      <c r="A91" s="77" t="s">
        <v>131</v>
      </c>
      <c r="B91" s="78" t="s">
        <v>130</v>
      </c>
      <c r="C91" s="79" t="s">
        <v>7</v>
      </c>
      <c r="D91" s="79">
        <v>1</v>
      </c>
      <c r="E91" s="80"/>
      <c r="F91" s="81">
        <f t="shared" si="2"/>
        <v>0</v>
      </c>
    </row>
    <row r="92" spans="1:6" ht="14.1" customHeight="1" x14ac:dyDescent="0.25">
      <c r="A92" s="77" t="s">
        <v>133</v>
      </c>
      <c r="B92" s="78" t="s">
        <v>132</v>
      </c>
      <c r="C92" s="79" t="s">
        <v>7</v>
      </c>
      <c r="D92" s="79">
        <v>1</v>
      </c>
      <c r="E92" s="80"/>
      <c r="F92" s="81">
        <f t="shared" si="2"/>
        <v>0</v>
      </c>
    </row>
    <row r="93" spans="1:6" ht="14.1" customHeight="1" x14ac:dyDescent="0.25">
      <c r="A93" s="77" t="s">
        <v>135</v>
      </c>
      <c r="B93" s="78" t="s">
        <v>134</v>
      </c>
      <c r="C93" s="79" t="s">
        <v>7</v>
      </c>
      <c r="D93" s="79">
        <v>1</v>
      </c>
      <c r="E93" s="80"/>
      <c r="F93" s="81">
        <f t="shared" si="2"/>
        <v>0</v>
      </c>
    </row>
    <row r="94" spans="1:6" ht="14.1" customHeight="1" x14ac:dyDescent="0.25">
      <c r="A94" s="77" t="s">
        <v>137</v>
      </c>
      <c r="B94" s="78" t="s">
        <v>136</v>
      </c>
      <c r="C94" s="79" t="s">
        <v>7</v>
      </c>
      <c r="D94" s="79">
        <v>1</v>
      </c>
      <c r="E94" s="80"/>
      <c r="F94" s="81">
        <f t="shared" si="2"/>
        <v>0</v>
      </c>
    </row>
    <row r="95" spans="1:6" ht="14.1" customHeight="1" x14ac:dyDescent="0.25">
      <c r="A95" s="77" t="s">
        <v>139</v>
      </c>
      <c r="B95" s="78" t="s">
        <v>138</v>
      </c>
      <c r="C95" s="79" t="s">
        <v>7</v>
      </c>
      <c r="D95" s="79">
        <v>1</v>
      </c>
      <c r="E95" s="80"/>
      <c r="F95" s="81">
        <f t="shared" si="2"/>
        <v>0</v>
      </c>
    </row>
    <row r="96" spans="1:6" ht="14.1" customHeight="1" x14ac:dyDescent="0.25">
      <c r="A96" s="77" t="s">
        <v>141</v>
      </c>
      <c r="B96" s="78" t="s">
        <v>140</v>
      </c>
      <c r="C96" s="79" t="s">
        <v>7</v>
      </c>
      <c r="D96" s="79">
        <v>1</v>
      </c>
      <c r="E96" s="80"/>
      <c r="F96" s="81">
        <f t="shared" si="2"/>
        <v>0</v>
      </c>
    </row>
    <row r="97" spans="1:6" ht="14.1" customHeight="1" x14ac:dyDescent="0.25">
      <c r="A97" s="77" t="s">
        <v>143</v>
      </c>
      <c r="B97" s="78" t="s">
        <v>142</v>
      </c>
      <c r="C97" s="79" t="s">
        <v>7</v>
      </c>
      <c r="D97" s="79">
        <v>1</v>
      </c>
      <c r="E97" s="80"/>
      <c r="F97" s="81">
        <f t="shared" si="2"/>
        <v>0</v>
      </c>
    </row>
    <row r="98" spans="1:6" ht="14.1" customHeight="1" x14ac:dyDescent="0.25">
      <c r="A98" s="77" t="s">
        <v>145</v>
      </c>
      <c r="B98" s="78" t="s">
        <v>144</v>
      </c>
      <c r="C98" s="79" t="s">
        <v>7</v>
      </c>
      <c r="D98" s="79">
        <v>1</v>
      </c>
      <c r="E98" s="80"/>
      <c r="F98" s="81">
        <f t="shared" si="2"/>
        <v>0</v>
      </c>
    </row>
    <row r="99" spans="1:6" ht="14.1" customHeight="1" x14ac:dyDescent="0.25">
      <c r="A99" s="77" t="s">
        <v>212</v>
      </c>
      <c r="B99" s="78" t="s">
        <v>146</v>
      </c>
      <c r="C99" s="79" t="s">
        <v>7</v>
      </c>
      <c r="D99" s="79">
        <v>1</v>
      </c>
      <c r="E99" s="80"/>
      <c r="F99" s="81">
        <f t="shared" si="2"/>
        <v>0</v>
      </c>
    </row>
    <row r="100" spans="1:6" ht="14.1" customHeight="1" x14ac:dyDescent="0.25">
      <c r="A100" s="77"/>
      <c r="B100" s="85"/>
      <c r="C100" s="79"/>
      <c r="D100" s="79"/>
      <c r="E100" s="88"/>
      <c r="F100" s="81"/>
    </row>
    <row r="101" spans="1:6" ht="14.1" customHeight="1" x14ac:dyDescent="0.25">
      <c r="A101" s="86" t="s">
        <v>147</v>
      </c>
      <c r="B101" s="87" t="s">
        <v>148</v>
      </c>
      <c r="C101" s="79"/>
      <c r="D101" s="79"/>
      <c r="E101" s="88"/>
      <c r="F101" s="81"/>
    </row>
    <row r="102" spans="1:6" ht="14.1" customHeight="1" x14ac:dyDescent="0.25">
      <c r="A102" s="77" t="s">
        <v>149</v>
      </c>
      <c r="B102" s="78" t="s">
        <v>150</v>
      </c>
      <c r="C102" s="79" t="s">
        <v>7</v>
      </c>
      <c r="D102" s="79">
        <v>10</v>
      </c>
      <c r="E102" s="80"/>
      <c r="F102" s="81">
        <f t="shared" si="2"/>
        <v>0</v>
      </c>
    </row>
    <row r="103" spans="1:6" ht="14.1" customHeight="1" x14ac:dyDescent="0.25">
      <c r="A103" s="77" t="s">
        <v>151</v>
      </c>
      <c r="B103" s="78" t="s">
        <v>152</v>
      </c>
      <c r="C103" s="79" t="s">
        <v>7</v>
      </c>
      <c r="D103" s="79">
        <v>0</v>
      </c>
      <c r="E103" s="80"/>
      <c r="F103" s="81">
        <f t="shared" si="2"/>
        <v>0</v>
      </c>
    </row>
    <row r="104" spans="1:6" ht="14.1" customHeight="1" x14ac:dyDescent="0.25">
      <c r="A104" s="77" t="s">
        <v>153</v>
      </c>
      <c r="B104" s="78" t="s">
        <v>154</v>
      </c>
      <c r="C104" s="79" t="s">
        <v>7</v>
      </c>
      <c r="D104" s="79">
        <v>1</v>
      </c>
      <c r="E104" s="80"/>
      <c r="F104" s="81">
        <f t="shared" si="2"/>
        <v>0</v>
      </c>
    </row>
    <row r="105" spans="1:6" ht="14.1" customHeight="1" x14ac:dyDescent="0.25">
      <c r="A105" s="77" t="s">
        <v>155</v>
      </c>
      <c r="B105" s="78" t="s">
        <v>156</v>
      </c>
      <c r="C105" s="79" t="s">
        <v>7</v>
      </c>
      <c r="D105" s="79">
        <v>20</v>
      </c>
      <c r="E105" s="80"/>
      <c r="F105" s="81">
        <f t="shared" si="2"/>
        <v>0</v>
      </c>
    </row>
    <row r="106" spans="1:6" ht="14.1" customHeight="1" x14ac:dyDescent="0.25">
      <c r="A106" s="77" t="s">
        <v>157</v>
      </c>
      <c r="B106" s="78" t="s">
        <v>158</v>
      </c>
      <c r="C106" s="79" t="s">
        <v>7</v>
      </c>
      <c r="D106" s="79">
        <v>1</v>
      </c>
      <c r="E106" s="80"/>
      <c r="F106" s="81">
        <f t="shared" si="2"/>
        <v>0</v>
      </c>
    </row>
    <row r="107" spans="1:6" ht="14.1" customHeight="1" x14ac:dyDescent="0.25">
      <c r="A107" s="77"/>
      <c r="B107" s="85"/>
      <c r="C107" s="79"/>
      <c r="D107" s="79"/>
      <c r="E107" s="88"/>
      <c r="F107" s="81">
        <f t="shared" si="2"/>
        <v>0</v>
      </c>
    </row>
    <row r="108" spans="1:6" ht="14.1" customHeight="1" x14ac:dyDescent="0.25">
      <c r="A108" s="86" t="s">
        <v>159</v>
      </c>
      <c r="B108" s="87" t="s">
        <v>160</v>
      </c>
      <c r="C108" s="79"/>
      <c r="D108" s="79"/>
      <c r="E108" s="88"/>
      <c r="F108" s="81">
        <f t="shared" si="2"/>
        <v>0</v>
      </c>
    </row>
    <row r="109" spans="1:6" ht="14.1" customHeight="1" x14ac:dyDescent="0.25">
      <c r="A109" s="77" t="s">
        <v>161</v>
      </c>
      <c r="B109" s="78" t="s">
        <v>162</v>
      </c>
      <c r="C109" s="79" t="s">
        <v>7</v>
      </c>
      <c r="D109" s="79">
        <v>1</v>
      </c>
      <c r="E109" s="80"/>
      <c r="F109" s="81">
        <f t="shared" si="2"/>
        <v>0</v>
      </c>
    </row>
    <row r="110" spans="1:6" ht="14.1" customHeight="1" x14ac:dyDescent="0.25">
      <c r="A110" s="77" t="s">
        <v>163</v>
      </c>
      <c r="B110" s="78" t="s">
        <v>164</v>
      </c>
      <c r="C110" s="79" t="s">
        <v>7</v>
      </c>
      <c r="D110" s="79">
        <v>1</v>
      </c>
      <c r="E110" s="80"/>
      <c r="F110" s="81">
        <f t="shared" si="2"/>
        <v>0</v>
      </c>
    </row>
    <row r="111" spans="1:6" ht="14.1" customHeight="1" x14ac:dyDescent="0.25">
      <c r="A111" s="77" t="s">
        <v>165</v>
      </c>
      <c r="B111" s="78" t="s">
        <v>166</v>
      </c>
      <c r="C111" s="79" t="s">
        <v>7</v>
      </c>
      <c r="D111" s="79">
        <v>1</v>
      </c>
      <c r="E111" s="80"/>
      <c r="F111" s="81">
        <f t="shared" si="2"/>
        <v>0</v>
      </c>
    </row>
    <row r="112" spans="1:6" ht="14.1" customHeight="1" x14ac:dyDescent="0.25">
      <c r="A112" s="77" t="s">
        <v>167</v>
      </c>
      <c r="B112" s="78" t="s">
        <v>168</v>
      </c>
      <c r="C112" s="79" t="s">
        <v>7</v>
      </c>
      <c r="D112" s="79">
        <v>1</v>
      </c>
      <c r="E112" s="80"/>
      <c r="F112" s="81">
        <f t="shared" si="2"/>
        <v>0</v>
      </c>
    </row>
    <row r="113" spans="1:6" ht="14.1" customHeight="1" x14ac:dyDescent="0.25">
      <c r="A113" s="77" t="s">
        <v>169</v>
      </c>
      <c r="B113" s="78" t="s">
        <v>170</v>
      </c>
      <c r="C113" s="79" t="s">
        <v>7</v>
      </c>
      <c r="D113" s="79">
        <v>1</v>
      </c>
      <c r="E113" s="80"/>
      <c r="F113" s="81">
        <f t="shared" si="2"/>
        <v>0</v>
      </c>
    </row>
    <row r="114" spans="1:6" ht="14.1" customHeight="1" x14ac:dyDescent="0.25">
      <c r="A114" s="77" t="s">
        <v>171</v>
      </c>
      <c r="B114" s="78" t="s">
        <v>172</v>
      </c>
      <c r="C114" s="79" t="s">
        <v>7</v>
      </c>
      <c r="D114" s="79">
        <v>5</v>
      </c>
      <c r="E114" s="80"/>
      <c r="F114" s="81">
        <f t="shared" si="2"/>
        <v>0</v>
      </c>
    </row>
    <row r="115" spans="1:6" ht="14.1" customHeight="1" x14ac:dyDescent="0.25">
      <c r="A115" s="89" t="s">
        <v>232</v>
      </c>
      <c r="B115" s="90" t="s">
        <v>233</v>
      </c>
      <c r="C115" s="91" t="s">
        <v>7</v>
      </c>
      <c r="D115" s="91">
        <v>1</v>
      </c>
      <c r="E115" s="94"/>
      <c r="F115" s="81">
        <f t="shared" si="2"/>
        <v>0</v>
      </c>
    </row>
    <row r="116" spans="1:6" ht="14.1" customHeight="1" x14ac:dyDescent="0.25">
      <c r="A116" s="89"/>
      <c r="B116" s="95"/>
      <c r="C116" s="91"/>
      <c r="D116" s="91"/>
      <c r="E116" s="94"/>
      <c r="F116" s="81"/>
    </row>
    <row r="117" spans="1:6" ht="14.1" customHeight="1" x14ac:dyDescent="0.25">
      <c r="A117" s="96" t="s">
        <v>239</v>
      </c>
      <c r="B117" s="97" t="s">
        <v>173</v>
      </c>
      <c r="C117" s="91"/>
      <c r="D117" s="91"/>
      <c r="E117" s="94"/>
      <c r="F117" s="81"/>
    </row>
    <row r="118" spans="1:6" ht="14.1" customHeight="1" x14ac:dyDescent="0.25">
      <c r="A118" s="98" t="s">
        <v>240</v>
      </c>
      <c r="B118" s="90" t="s">
        <v>174</v>
      </c>
      <c r="C118" s="91" t="s">
        <v>175</v>
      </c>
      <c r="D118" s="91">
        <v>5</v>
      </c>
      <c r="E118" s="92"/>
      <c r="F118" s="81">
        <f t="shared" si="2"/>
        <v>0</v>
      </c>
    </row>
    <row r="119" spans="1:6" ht="14.1" customHeight="1" x14ac:dyDescent="0.25">
      <c r="A119" s="98" t="s">
        <v>241</v>
      </c>
      <c r="B119" s="90" t="s">
        <v>176</v>
      </c>
      <c r="C119" s="91" t="s">
        <v>175</v>
      </c>
      <c r="D119" s="91">
        <v>300</v>
      </c>
      <c r="E119" s="92"/>
      <c r="F119" s="81">
        <f t="shared" si="2"/>
        <v>0</v>
      </c>
    </row>
    <row r="120" spans="1:6" ht="14.1" customHeight="1" x14ac:dyDescent="0.25">
      <c r="A120" s="98" t="s">
        <v>242</v>
      </c>
      <c r="B120" s="90" t="s">
        <v>177</v>
      </c>
      <c r="C120" s="91" t="s">
        <v>175</v>
      </c>
      <c r="D120" s="91">
        <v>5</v>
      </c>
      <c r="E120" s="92"/>
      <c r="F120" s="81">
        <f t="shared" si="2"/>
        <v>0</v>
      </c>
    </row>
    <row r="121" spans="1:6" ht="17.25" x14ac:dyDescent="0.25">
      <c r="A121" s="98" t="s">
        <v>243</v>
      </c>
      <c r="B121" s="90" t="s">
        <v>377</v>
      </c>
      <c r="C121" s="91" t="s">
        <v>175</v>
      </c>
      <c r="D121" s="91">
        <v>500</v>
      </c>
      <c r="E121" s="92"/>
      <c r="F121" s="81">
        <f t="shared" si="2"/>
        <v>0</v>
      </c>
    </row>
    <row r="122" spans="1:6" ht="17.25" x14ac:dyDescent="0.25">
      <c r="A122" s="98" t="s">
        <v>244</v>
      </c>
      <c r="B122" s="90" t="s">
        <v>378</v>
      </c>
      <c r="C122" s="91" t="s">
        <v>175</v>
      </c>
      <c r="D122" s="91">
        <v>10</v>
      </c>
      <c r="E122" s="92"/>
      <c r="F122" s="81">
        <f t="shared" si="2"/>
        <v>0</v>
      </c>
    </row>
    <row r="123" spans="1:6" ht="17.25" x14ac:dyDescent="0.25">
      <c r="A123" s="98" t="s">
        <v>245</v>
      </c>
      <c r="B123" s="90" t="s">
        <v>379</v>
      </c>
      <c r="C123" s="91" t="s">
        <v>175</v>
      </c>
      <c r="D123" s="91">
        <v>100</v>
      </c>
      <c r="E123" s="92"/>
      <c r="F123" s="81">
        <f t="shared" si="2"/>
        <v>0</v>
      </c>
    </row>
    <row r="124" spans="1:6" ht="17.25" x14ac:dyDescent="0.25">
      <c r="A124" s="98" t="s">
        <v>246</v>
      </c>
      <c r="B124" s="90" t="s">
        <v>380</v>
      </c>
      <c r="C124" s="91" t="s">
        <v>175</v>
      </c>
      <c r="D124" s="91">
        <v>10</v>
      </c>
      <c r="E124" s="92"/>
      <c r="F124" s="81">
        <f t="shared" si="2"/>
        <v>0</v>
      </c>
    </row>
    <row r="125" spans="1:6" ht="17.25" x14ac:dyDescent="0.25">
      <c r="A125" s="98" t="s">
        <v>247</v>
      </c>
      <c r="B125" s="90" t="s">
        <v>381</v>
      </c>
      <c r="C125" s="91" t="s">
        <v>175</v>
      </c>
      <c r="D125" s="91">
        <v>10</v>
      </c>
      <c r="E125" s="92"/>
      <c r="F125" s="81">
        <f t="shared" si="2"/>
        <v>0</v>
      </c>
    </row>
    <row r="126" spans="1:6" ht="20.25" customHeight="1" x14ac:dyDescent="0.25">
      <c r="A126" s="98" t="s">
        <v>248</v>
      </c>
      <c r="B126" s="90" t="s">
        <v>382</v>
      </c>
      <c r="C126" s="91" t="s">
        <v>175</v>
      </c>
      <c r="D126" s="91">
        <v>100</v>
      </c>
      <c r="E126" s="92"/>
      <c r="F126" s="81">
        <f t="shared" si="2"/>
        <v>0</v>
      </c>
    </row>
    <row r="127" spans="1:6" ht="18.75" customHeight="1" x14ac:dyDescent="0.25">
      <c r="A127" s="98" t="s">
        <v>249</v>
      </c>
      <c r="B127" s="90" t="s">
        <v>383</v>
      </c>
      <c r="C127" s="91" t="s">
        <v>175</v>
      </c>
      <c r="D127" s="91">
        <v>1</v>
      </c>
      <c r="E127" s="92"/>
      <c r="F127" s="81">
        <f t="shared" si="2"/>
        <v>0</v>
      </c>
    </row>
    <row r="128" spans="1:6" ht="18.75" customHeight="1" x14ac:dyDescent="0.25">
      <c r="A128" s="98" t="s">
        <v>250</v>
      </c>
      <c r="B128" s="90" t="s">
        <v>384</v>
      </c>
      <c r="C128" s="91" t="s">
        <v>175</v>
      </c>
      <c r="D128" s="91">
        <v>1</v>
      </c>
      <c r="E128" s="92"/>
      <c r="F128" s="81">
        <f t="shared" si="2"/>
        <v>0</v>
      </c>
    </row>
    <row r="129" spans="1:6" ht="17.25" customHeight="1" x14ac:dyDescent="0.25">
      <c r="A129" s="98" t="s">
        <v>251</v>
      </c>
      <c r="B129" s="90" t="s">
        <v>385</v>
      </c>
      <c r="C129" s="91" t="s">
        <v>175</v>
      </c>
      <c r="D129" s="91">
        <v>5</v>
      </c>
      <c r="E129" s="92"/>
      <c r="F129" s="81">
        <f t="shared" si="2"/>
        <v>0</v>
      </c>
    </row>
    <row r="130" spans="1:6" ht="18" customHeight="1" x14ac:dyDescent="0.25">
      <c r="A130" s="98" t="s">
        <v>252</v>
      </c>
      <c r="B130" s="90" t="s">
        <v>386</v>
      </c>
      <c r="C130" s="91" t="s">
        <v>175</v>
      </c>
      <c r="D130" s="91">
        <v>100</v>
      </c>
      <c r="E130" s="92"/>
      <c r="F130" s="81">
        <f t="shared" si="2"/>
        <v>0</v>
      </c>
    </row>
    <row r="131" spans="1:6" ht="18.75" customHeight="1" x14ac:dyDescent="0.25">
      <c r="A131" s="98" t="s">
        <v>253</v>
      </c>
      <c r="B131" s="90" t="s">
        <v>178</v>
      </c>
      <c r="C131" s="91" t="s">
        <v>175</v>
      </c>
      <c r="D131" s="91">
        <v>0</v>
      </c>
      <c r="E131" s="92"/>
      <c r="F131" s="81">
        <f t="shared" si="2"/>
        <v>0</v>
      </c>
    </row>
    <row r="132" spans="1:6" ht="19.5" customHeight="1" x14ac:dyDescent="0.25">
      <c r="A132" s="99" t="s">
        <v>254</v>
      </c>
      <c r="B132" s="78" t="s">
        <v>179</v>
      </c>
      <c r="C132" s="79" t="s">
        <v>7</v>
      </c>
      <c r="D132" s="79">
        <v>30</v>
      </c>
      <c r="E132" s="80"/>
      <c r="F132" s="81">
        <f t="shared" si="2"/>
        <v>0</v>
      </c>
    </row>
    <row r="133" spans="1:6" ht="19.5" customHeight="1" x14ac:dyDescent="0.25">
      <c r="A133" s="99" t="s">
        <v>255</v>
      </c>
      <c r="B133" s="78" t="s">
        <v>180</v>
      </c>
      <c r="C133" s="79" t="s">
        <v>175</v>
      </c>
      <c r="D133" s="79">
        <v>150</v>
      </c>
      <c r="E133" s="80"/>
      <c r="F133" s="81">
        <f t="shared" si="2"/>
        <v>0</v>
      </c>
    </row>
    <row r="134" spans="1:6" ht="18.75" customHeight="1" x14ac:dyDescent="0.25">
      <c r="A134" s="99" t="s">
        <v>256</v>
      </c>
      <c r="B134" s="78" t="s">
        <v>181</v>
      </c>
      <c r="C134" s="79" t="s">
        <v>175</v>
      </c>
      <c r="D134" s="79">
        <v>5</v>
      </c>
      <c r="E134" s="80"/>
      <c r="F134" s="81">
        <f t="shared" si="2"/>
        <v>0</v>
      </c>
    </row>
    <row r="135" spans="1:6" ht="18" customHeight="1" x14ac:dyDescent="0.25">
      <c r="A135" s="99" t="s">
        <v>257</v>
      </c>
      <c r="B135" s="78" t="s">
        <v>182</v>
      </c>
      <c r="C135" s="79" t="s">
        <v>7</v>
      </c>
      <c r="D135" s="79">
        <v>10</v>
      </c>
      <c r="E135" s="80"/>
      <c r="F135" s="81">
        <f t="shared" si="2"/>
        <v>0</v>
      </c>
    </row>
    <row r="136" spans="1:6" ht="21" customHeight="1" x14ac:dyDescent="0.25">
      <c r="A136" s="99" t="s">
        <v>258</v>
      </c>
      <c r="B136" s="78" t="s">
        <v>387</v>
      </c>
      <c r="C136" s="79" t="s">
        <v>175</v>
      </c>
      <c r="D136" s="79">
        <v>1</v>
      </c>
      <c r="E136" s="80"/>
      <c r="F136" s="81">
        <f t="shared" si="2"/>
        <v>0</v>
      </c>
    </row>
    <row r="137" spans="1:6" ht="14.1" customHeight="1" x14ac:dyDescent="0.25">
      <c r="A137" s="99" t="s">
        <v>259</v>
      </c>
      <c r="B137" s="78" t="s">
        <v>183</v>
      </c>
      <c r="C137" s="79" t="s">
        <v>7</v>
      </c>
      <c r="D137" s="79">
        <v>1</v>
      </c>
      <c r="E137" s="80"/>
      <c r="F137" s="81">
        <f t="shared" si="2"/>
        <v>0</v>
      </c>
    </row>
    <row r="138" spans="1:6" ht="14.1" customHeight="1" x14ac:dyDescent="0.25">
      <c r="A138" s="99" t="s">
        <v>260</v>
      </c>
      <c r="B138" s="78" t="s">
        <v>184</v>
      </c>
      <c r="C138" s="79" t="s">
        <v>7</v>
      </c>
      <c r="D138" s="79">
        <v>10</v>
      </c>
      <c r="E138" s="80"/>
      <c r="F138" s="81">
        <f t="shared" si="2"/>
        <v>0</v>
      </c>
    </row>
    <row r="139" spans="1:6" ht="14.1" customHeight="1" x14ac:dyDescent="0.25">
      <c r="A139" s="99" t="s">
        <v>261</v>
      </c>
      <c r="B139" s="78" t="s">
        <v>185</v>
      </c>
      <c r="C139" s="79" t="s">
        <v>7</v>
      </c>
      <c r="D139" s="79">
        <v>1</v>
      </c>
      <c r="E139" s="80"/>
      <c r="F139" s="81">
        <f t="shared" si="2"/>
        <v>0</v>
      </c>
    </row>
    <row r="140" spans="1:6" ht="14.1" customHeight="1" x14ac:dyDescent="0.25">
      <c r="A140" s="99" t="s">
        <v>262</v>
      </c>
      <c r="B140" s="78" t="s">
        <v>186</v>
      </c>
      <c r="C140" s="79" t="s">
        <v>175</v>
      </c>
      <c r="D140" s="79">
        <v>5</v>
      </c>
      <c r="E140" s="80"/>
      <c r="F140" s="81">
        <f t="shared" si="2"/>
        <v>0</v>
      </c>
    </row>
    <row r="141" spans="1:6" ht="14.1" customHeight="1" x14ac:dyDescent="0.25">
      <c r="A141" s="99" t="s">
        <v>263</v>
      </c>
      <c r="B141" s="78" t="s">
        <v>187</v>
      </c>
      <c r="C141" s="79" t="s">
        <v>7</v>
      </c>
      <c r="D141" s="79">
        <v>10</v>
      </c>
      <c r="E141" s="80"/>
      <c r="F141" s="81">
        <f t="shared" si="2"/>
        <v>0</v>
      </c>
    </row>
    <row r="142" spans="1:6" ht="14.1" customHeight="1" x14ac:dyDescent="0.25">
      <c r="A142" s="99" t="s">
        <v>264</v>
      </c>
      <c r="B142" s="78" t="s">
        <v>188</v>
      </c>
      <c r="C142" s="79" t="s">
        <v>7</v>
      </c>
      <c r="D142" s="79">
        <v>5</v>
      </c>
      <c r="E142" s="80"/>
      <c r="F142" s="81">
        <f t="shared" ref="F142:F174" si="3">D142*E142</f>
        <v>0</v>
      </c>
    </row>
    <row r="143" spans="1:6" ht="14.1" customHeight="1" x14ac:dyDescent="0.25">
      <c r="A143" s="99" t="s">
        <v>265</v>
      </c>
      <c r="B143" s="78" t="s">
        <v>189</v>
      </c>
      <c r="C143" s="79" t="s">
        <v>7</v>
      </c>
      <c r="D143" s="79">
        <v>40</v>
      </c>
      <c r="E143" s="80"/>
      <c r="F143" s="81">
        <f t="shared" si="3"/>
        <v>0</v>
      </c>
    </row>
    <row r="144" spans="1:6" ht="14.1" customHeight="1" x14ac:dyDescent="0.25">
      <c r="A144" s="99" t="s">
        <v>266</v>
      </c>
      <c r="B144" s="78" t="s">
        <v>190</v>
      </c>
      <c r="C144" s="79" t="s">
        <v>7</v>
      </c>
      <c r="D144" s="79">
        <v>1</v>
      </c>
      <c r="E144" s="80"/>
      <c r="F144" s="81">
        <f t="shared" si="3"/>
        <v>0</v>
      </c>
    </row>
    <row r="145" spans="1:6" ht="17.25" x14ac:dyDescent="0.25">
      <c r="A145" s="99" t="s">
        <v>267</v>
      </c>
      <c r="B145" s="78" t="s">
        <v>388</v>
      </c>
      <c r="C145" s="79" t="s">
        <v>7</v>
      </c>
      <c r="D145" s="79">
        <v>5</v>
      </c>
      <c r="E145" s="80"/>
      <c r="F145" s="81">
        <f t="shared" si="3"/>
        <v>0</v>
      </c>
    </row>
    <row r="146" spans="1:6" ht="17.25" x14ac:dyDescent="0.25">
      <c r="A146" s="99" t="s">
        <v>268</v>
      </c>
      <c r="B146" s="78" t="s">
        <v>389</v>
      </c>
      <c r="C146" s="79" t="s">
        <v>7</v>
      </c>
      <c r="D146" s="79">
        <v>5</v>
      </c>
      <c r="E146" s="80"/>
      <c r="F146" s="81">
        <f t="shared" si="3"/>
        <v>0</v>
      </c>
    </row>
    <row r="147" spans="1:6" ht="14.1" customHeight="1" x14ac:dyDescent="0.25">
      <c r="A147" s="99" t="s">
        <v>269</v>
      </c>
      <c r="B147" s="78" t="s">
        <v>390</v>
      </c>
      <c r="C147" s="79" t="s">
        <v>175</v>
      </c>
      <c r="D147" s="79">
        <v>1</v>
      </c>
      <c r="E147" s="80"/>
      <c r="F147" s="81">
        <f t="shared" si="3"/>
        <v>0</v>
      </c>
    </row>
    <row r="148" spans="1:6" ht="14.1" customHeight="1" x14ac:dyDescent="0.25">
      <c r="A148" s="99" t="s">
        <v>270</v>
      </c>
      <c r="B148" s="78" t="s">
        <v>391</v>
      </c>
      <c r="C148" s="79" t="s">
        <v>175</v>
      </c>
      <c r="D148" s="79">
        <v>1</v>
      </c>
      <c r="E148" s="80"/>
      <c r="F148" s="81">
        <f t="shared" si="3"/>
        <v>0</v>
      </c>
    </row>
    <row r="149" spans="1:6" ht="14.1" customHeight="1" x14ac:dyDescent="0.25">
      <c r="A149" s="99" t="s">
        <v>271</v>
      </c>
      <c r="B149" s="78" t="s">
        <v>392</v>
      </c>
      <c r="C149" s="79" t="s">
        <v>175</v>
      </c>
      <c r="D149" s="79">
        <v>10</v>
      </c>
      <c r="E149" s="80"/>
      <c r="F149" s="81">
        <f t="shared" si="3"/>
        <v>0</v>
      </c>
    </row>
    <row r="150" spans="1:6" ht="16.5" customHeight="1" x14ac:dyDescent="0.25">
      <c r="A150" s="99" t="s">
        <v>272</v>
      </c>
      <c r="B150" s="78" t="s">
        <v>393</v>
      </c>
      <c r="C150" s="79" t="s">
        <v>175</v>
      </c>
      <c r="D150" s="79">
        <v>1</v>
      </c>
      <c r="E150" s="80"/>
      <c r="F150" s="81">
        <f t="shared" si="3"/>
        <v>0</v>
      </c>
    </row>
    <row r="151" spans="1:6" ht="19.5" customHeight="1" x14ac:dyDescent="0.25">
      <c r="A151" s="99" t="s">
        <v>273</v>
      </c>
      <c r="B151" s="78" t="s">
        <v>394</v>
      </c>
      <c r="C151" s="79" t="s">
        <v>175</v>
      </c>
      <c r="D151" s="79">
        <v>1</v>
      </c>
      <c r="E151" s="80"/>
      <c r="F151" s="81">
        <f t="shared" si="3"/>
        <v>0</v>
      </c>
    </row>
    <row r="152" spans="1:6" ht="17.25" customHeight="1" x14ac:dyDescent="0.25">
      <c r="A152" s="99" t="s">
        <v>274</v>
      </c>
      <c r="B152" s="78" t="s">
        <v>191</v>
      </c>
      <c r="C152" s="79" t="s">
        <v>175</v>
      </c>
      <c r="D152" s="79">
        <v>1</v>
      </c>
      <c r="E152" s="80"/>
      <c r="F152" s="81">
        <f t="shared" si="3"/>
        <v>0</v>
      </c>
    </row>
    <row r="153" spans="1:6" ht="16.5" customHeight="1" x14ac:dyDescent="0.25">
      <c r="A153" s="99" t="s">
        <v>275</v>
      </c>
      <c r="B153" s="78" t="s">
        <v>192</v>
      </c>
      <c r="C153" s="79" t="s">
        <v>175</v>
      </c>
      <c r="D153" s="79">
        <v>1</v>
      </c>
      <c r="E153" s="80"/>
      <c r="F153" s="81">
        <f t="shared" si="3"/>
        <v>0</v>
      </c>
    </row>
    <row r="154" spans="1:6" ht="18.75" customHeight="1" x14ac:dyDescent="0.25">
      <c r="A154" s="99" t="s">
        <v>276</v>
      </c>
      <c r="B154" s="78" t="s">
        <v>202</v>
      </c>
      <c r="C154" s="79" t="s">
        <v>200</v>
      </c>
      <c r="D154" s="79">
        <v>1</v>
      </c>
      <c r="E154" s="80"/>
      <c r="F154" s="81">
        <f t="shared" si="3"/>
        <v>0</v>
      </c>
    </row>
    <row r="155" spans="1:6" ht="17.25" customHeight="1" x14ac:dyDescent="0.25">
      <c r="A155" s="99" t="s">
        <v>277</v>
      </c>
      <c r="B155" s="78" t="s">
        <v>203</v>
      </c>
      <c r="C155" s="79" t="s">
        <v>200</v>
      </c>
      <c r="D155" s="79">
        <v>5</v>
      </c>
      <c r="E155" s="80"/>
      <c r="F155" s="81">
        <f t="shared" si="3"/>
        <v>0</v>
      </c>
    </row>
    <row r="156" spans="1:6" ht="17.25" customHeight="1" x14ac:dyDescent="0.25">
      <c r="A156" s="99" t="s">
        <v>278</v>
      </c>
      <c r="B156" s="78" t="s">
        <v>204</v>
      </c>
      <c r="C156" s="79" t="s">
        <v>200</v>
      </c>
      <c r="D156" s="79">
        <v>1</v>
      </c>
      <c r="E156" s="80"/>
      <c r="F156" s="81">
        <f t="shared" si="3"/>
        <v>0</v>
      </c>
    </row>
    <row r="157" spans="1:6" ht="14.1" customHeight="1" x14ac:dyDescent="0.25">
      <c r="A157" s="99"/>
      <c r="B157" s="78"/>
      <c r="C157" s="79"/>
      <c r="D157" s="79"/>
      <c r="E157" s="88"/>
      <c r="F157" s="81"/>
    </row>
    <row r="158" spans="1:6" ht="14.1" customHeight="1" x14ac:dyDescent="0.25">
      <c r="A158" s="86" t="s">
        <v>395</v>
      </c>
      <c r="B158" s="87" t="s">
        <v>193</v>
      </c>
      <c r="C158" s="79"/>
      <c r="D158" s="79"/>
      <c r="E158" s="88"/>
      <c r="F158" s="81"/>
    </row>
    <row r="159" spans="1:6" ht="30" x14ac:dyDescent="0.25">
      <c r="A159" s="100" t="s">
        <v>279</v>
      </c>
      <c r="B159" s="84" t="s">
        <v>224</v>
      </c>
      <c r="C159" s="79" t="s">
        <v>175</v>
      </c>
      <c r="D159" s="79">
        <v>50</v>
      </c>
      <c r="E159" s="80"/>
      <c r="F159" s="81">
        <f t="shared" si="3"/>
        <v>0</v>
      </c>
    </row>
    <row r="160" spans="1:6" ht="30" x14ac:dyDescent="0.25">
      <c r="A160" s="77" t="s">
        <v>280</v>
      </c>
      <c r="B160" s="84" t="s">
        <v>213</v>
      </c>
      <c r="C160" s="79" t="s">
        <v>7</v>
      </c>
      <c r="D160" s="79">
        <v>10</v>
      </c>
      <c r="E160" s="80"/>
      <c r="F160" s="81">
        <f t="shared" si="3"/>
        <v>0</v>
      </c>
    </row>
    <row r="161" spans="1:6" ht="16.5" customHeight="1" x14ac:dyDescent="0.25">
      <c r="A161" s="77" t="s">
        <v>281</v>
      </c>
      <c r="B161" s="84" t="s">
        <v>225</v>
      </c>
      <c r="C161" s="79" t="s">
        <v>7</v>
      </c>
      <c r="D161" s="79">
        <v>2</v>
      </c>
      <c r="E161" s="80"/>
      <c r="F161" s="81">
        <f t="shared" si="3"/>
        <v>0</v>
      </c>
    </row>
    <row r="162" spans="1:6" ht="14.1" customHeight="1" x14ac:dyDescent="0.25">
      <c r="A162" s="77" t="s">
        <v>282</v>
      </c>
      <c r="B162" s="84" t="s">
        <v>214</v>
      </c>
      <c r="C162" s="79" t="s">
        <v>200</v>
      </c>
      <c r="D162" s="79">
        <v>2</v>
      </c>
      <c r="E162" s="80"/>
      <c r="F162" s="81">
        <f t="shared" si="3"/>
        <v>0</v>
      </c>
    </row>
    <row r="163" spans="1:6" ht="14.1" customHeight="1" x14ac:dyDescent="0.25">
      <c r="A163" s="77" t="s">
        <v>283</v>
      </c>
      <c r="B163" s="84" t="s">
        <v>215</v>
      </c>
      <c r="C163" s="79" t="s">
        <v>200</v>
      </c>
      <c r="D163" s="79">
        <v>2</v>
      </c>
      <c r="E163" s="80"/>
      <c r="F163" s="81">
        <f t="shared" si="3"/>
        <v>0</v>
      </c>
    </row>
    <row r="164" spans="1:6" ht="14.1" customHeight="1" x14ac:dyDescent="0.25">
      <c r="A164" s="77" t="s">
        <v>284</v>
      </c>
      <c r="B164" s="84" t="s">
        <v>216</v>
      </c>
      <c r="C164" s="79" t="s">
        <v>200</v>
      </c>
      <c r="D164" s="79">
        <v>2</v>
      </c>
      <c r="E164" s="80"/>
      <c r="F164" s="81">
        <f t="shared" si="3"/>
        <v>0</v>
      </c>
    </row>
    <row r="165" spans="1:6" x14ac:dyDescent="0.25">
      <c r="A165" s="77" t="s">
        <v>285</v>
      </c>
      <c r="B165" s="84" t="s">
        <v>217</v>
      </c>
      <c r="C165" s="79" t="s">
        <v>200</v>
      </c>
      <c r="D165" s="79">
        <v>2</v>
      </c>
      <c r="E165" s="80"/>
      <c r="F165" s="81">
        <f t="shared" si="3"/>
        <v>0</v>
      </c>
    </row>
    <row r="166" spans="1:6" ht="14.1" customHeight="1" x14ac:dyDescent="0.25">
      <c r="A166" s="77" t="s">
        <v>286</v>
      </c>
      <c r="B166" s="84" t="s">
        <v>218</v>
      </c>
      <c r="C166" s="79" t="s">
        <v>200</v>
      </c>
      <c r="D166" s="79">
        <v>2</v>
      </c>
      <c r="E166" s="80"/>
      <c r="F166" s="81">
        <f t="shared" si="3"/>
        <v>0</v>
      </c>
    </row>
    <row r="167" spans="1:6" ht="14.1" customHeight="1" x14ac:dyDescent="0.25">
      <c r="A167" s="77" t="s">
        <v>287</v>
      </c>
      <c r="B167" s="84" t="s">
        <v>226</v>
      </c>
      <c r="C167" s="79" t="s">
        <v>227</v>
      </c>
      <c r="D167" s="79">
        <v>5</v>
      </c>
      <c r="E167" s="80"/>
      <c r="F167" s="81">
        <f t="shared" si="3"/>
        <v>0</v>
      </c>
    </row>
    <row r="168" spans="1:6" ht="14.1" customHeight="1" x14ac:dyDescent="0.25">
      <c r="A168" s="77" t="s">
        <v>288</v>
      </c>
      <c r="B168" s="101" t="s">
        <v>234</v>
      </c>
      <c r="C168" s="91" t="s">
        <v>235</v>
      </c>
      <c r="D168" s="91">
        <v>5</v>
      </c>
      <c r="E168" s="92"/>
      <c r="F168" s="81">
        <f t="shared" si="3"/>
        <v>0</v>
      </c>
    </row>
    <row r="169" spans="1:6" ht="14.1" customHeight="1" x14ac:dyDescent="0.25">
      <c r="A169" s="77" t="s">
        <v>289</v>
      </c>
      <c r="B169" s="101" t="s">
        <v>236</v>
      </c>
      <c r="C169" s="91" t="s">
        <v>200</v>
      </c>
      <c r="D169" s="91">
        <v>1</v>
      </c>
      <c r="E169" s="92"/>
      <c r="F169" s="81">
        <f t="shared" si="3"/>
        <v>0</v>
      </c>
    </row>
    <row r="170" spans="1:6" ht="14.1" customHeight="1" x14ac:dyDescent="0.25">
      <c r="A170" s="77" t="s">
        <v>290</v>
      </c>
      <c r="B170" s="101" t="s">
        <v>237</v>
      </c>
      <c r="C170" s="91" t="s">
        <v>175</v>
      </c>
      <c r="D170" s="91">
        <v>20</v>
      </c>
      <c r="E170" s="92"/>
      <c r="F170" s="81">
        <f t="shared" si="3"/>
        <v>0</v>
      </c>
    </row>
    <row r="171" spans="1:6" ht="14.1" customHeight="1" x14ac:dyDescent="0.25">
      <c r="A171" s="77"/>
      <c r="B171" s="101"/>
      <c r="C171" s="91"/>
      <c r="D171" s="91"/>
      <c r="E171" s="92"/>
      <c r="F171" s="81"/>
    </row>
    <row r="172" spans="1:6" ht="14.1" customHeight="1" x14ac:dyDescent="0.25">
      <c r="A172" s="77"/>
      <c r="B172" s="78"/>
      <c r="C172" s="79"/>
      <c r="D172" s="102"/>
      <c r="E172" s="88"/>
      <c r="F172" s="81"/>
    </row>
    <row r="173" spans="1:6" ht="14.1" customHeight="1" x14ac:dyDescent="0.25">
      <c r="A173" s="86" t="s">
        <v>194</v>
      </c>
      <c r="B173" s="87" t="s">
        <v>195</v>
      </c>
      <c r="C173" s="79" t="s">
        <v>196</v>
      </c>
      <c r="D173" s="79">
        <v>400</v>
      </c>
      <c r="E173" s="88"/>
      <c r="F173" s="81">
        <f t="shared" si="3"/>
        <v>0</v>
      </c>
    </row>
    <row r="174" spans="1:6" ht="17.25" customHeight="1" x14ac:dyDescent="0.25">
      <c r="A174" s="86" t="s">
        <v>197</v>
      </c>
      <c r="B174" s="87" t="s">
        <v>198</v>
      </c>
      <c r="C174" s="79" t="s">
        <v>196</v>
      </c>
      <c r="D174" s="79">
        <v>600</v>
      </c>
      <c r="E174" s="88"/>
      <c r="F174" s="81">
        <f t="shared" si="3"/>
        <v>0</v>
      </c>
    </row>
    <row r="175" spans="1:6" ht="14.1" customHeight="1" thickBot="1" x14ac:dyDescent="0.3">
      <c r="A175" s="86"/>
      <c r="B175" s="78"/>
      <c r="C175" s="79"/>
      <c r="D175" s="79"/>
      <c r="E175" s="88"/>
      <c r="F175" s="81"/>
    </row>
    <row r="176" spans="1:6" ht="14.1" customHeight="1" x14ac:dyDescent="0.25">
      <c r="A176" s="104"/>
      <c r="B176" s="121" t="s">
        <v>199</v>
      </c>
      <c r="C176" s="105"/>
      <c r="D176" s="105"/>
      <c r="E176" s="105"/>
      <c r="F176" s="130">
        <f>SUM(F6:F174)</f>
        <v>0</v>
      </c>
    </row>
    <row r="177" spans="1:6" ht="14.1" customHeight="1" x14ac:dyDescent="0.25">
      <c r="A177" s="106"/>
      <c r="B177" s="122"/>
      <c r="C177" s="107"/>
      <c r="D177" s="108"/>
      <c r="E177" s="109"/>
      <c r="F177" s="131"/>
    </row>
    <row r="178" spans="1:6" ht="15.75" thickBot="1" x14ac:dyDescent="0.3">
      <c r="A178" s="129"/>
      <c r="B178" s="123"/>
      <c r="C178" s="124"/>
      <c r="D178" s="124"/>
      <c r="E178" s="124"/>
      <c r="F178" s="132"/>
    </row>
    <row r="181" spans="1:6" ht="24" customHeight="1" x14ac:dyDescent="0.25"/>
    <row r="182" spans="1:6" s="103" customFormat="1" ht="22.5" customHeight="1" x14ac:dyDescent="0.25">
      <c r="A182" s="6"/>
      <c r="B182" s="6" t="s">
        <v>396</v>
      </c>
      <c r="C182" s="6"/>
      <c r="D182" s="6"/>
      <c r="E182" s="6"/>
      <c r="F182" s="6"/>
    </row>
    <row r="183" spans="1:6" ht="22.5" customHeight="1" x14ac:dyDescent="0.25"/>
  </sheetData>
  <mergeCells count="5">
    <mergeCell ref="A3:A4"/>
    <mergeCell ref="C3:C4"/>
    <mergeCell ref="D3:D4"/>
    <mergeCell ref="B3:B4"/>
    <mergeCell ref="B33:F33"/>
  </mergeCells>
  <phoneticPr fontId="2" type="noConversion"/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15"/>
  <sheetViews>
    <sheetView tabSelected="1" zoomScaleNormal="100" workbookViewId="0">
      <selection activeCell="E94" sqref="E94"/>
    </sheetView>
  </sheetViews>
  <sheetFormatPr defaultRowHeight="15" x14ac:dyDescent="0.25"/>
  <cols>
    <col min="1" max="1" width="4.5703125" style="6" customWidth="1"/>
    <col min="2" max="2" width="43.42578125" style="69" customWidth="1"/>
    <col min="3" max="3" width="12.42578125" style="70" customWidth="1"/>
    <col min="4" max="4" width="9.5703125" style="70" customWidth="1"/>
    <col min="5" max="5" width="12.140625" style="7" customWidth="1"/>
    <col min="6" max="6" width="13.28515625" style="8" customWidth="1"/>
    <col min="7" max="16384" width="9.140625" style="6"/>
  </cols>
  <sheetData>
    <row r="1" spans="2:8" x14ac:dyDescent="0.25">
      <c r="B1" s="1"/>
      <c r="C1" s="2"/>
      <c r="D1" s="3"/>
      <c r="E1" s="4"/>
      <c r="F1" s="5"/>
    </row>
    <row r="2" spans="2:8" x14ac:dyDescent="0.25">
      <c r="B2" s="152" t="s">
        <v>414</v>
      </c>
      <c r="C2" s="152"/>
      <c r="D2" s="152"/>
      <c r="E2" s="152"/>
      <c r="F2" s="152"/>
    </row>
    <row r="3" spans="2:8" ht="15.75" thickBot="1" x14ac:dyDescent="0.3">
      <c r="B3" s="153"/>
      <c r="C3" s="153"/>
      <c r="D3" s="153"/>
    </row>
    <row r="4" spans="2:8" ht="24.6" customHeight="1" x14ac:dyDescent="0.25">
      <c r="B4" s="154" t="s">
        <v>415</v>
      </c>
      <c r="C4" s="155"/>
      <c r="D4" s="155"/>
      <c r="E4" s="155"/>
      <c r="F4" s="156"/>
    </row>
    <row r="5" spans="2:8" ht="45" x14ac:dyDescent="0.25">
      <c r="B5" s="114" t="s">
        <v>299</v>
      </c>
      <c r="C5" s="115" t="s">
        <v>300</v>
      </c>
      <c r="D5" s="116" t="s">
        <v>301</v>
      </c>
      <c r="E5" s="117" t="s">
        <v>302</v>
      </c>
      <c r="F5" s="118" t="s">
        <v>303</v>
      </c>
    </row>
    <row r="6" spans="2:8" x14ac:dyDescent="0.25">
      <c r="B6" s="9"/>
      <c r="C6" s="10"/>
      <c r="D6" s="11"/>
      <c r="E6" s="12"/>
      <c r="F6" s="13"/>
    </row>
    <row r="7" spans="2:8" ht="30" x14ac:dyDescent="0.25">
      <c r="B7" s="14" t="s">
        <v>304</v>
      </c>
      <c r="C7" s="15" t="s">
        <v>305</v>
      </c>
      <c r="D7" s="15">
        <v>12</v>
      </c>
      <c r="E7" s="16"/>
      <c r="F7" s="133">
        <f>D7*E7</f>
        <v>0</v>
      </c>
      <c r="G7" s="18"/>
      <c r="H7" s="19"/>
    </row>
    <row r="8" spans="2:8" ht="15.75" thickBot="1" x14ac:dyDescent="0.3">
      <c r="B8" s="20"/>
      <c r="C8" s="21"/>
      <c r="D8" s="21"/>
      <c r="E8" s="22"/>
      <c r="F8" s="23"/>
    </row>
    <row r="9" spans="2:8" ht="25.5" customHeight="1" thickBot="1" x14ac:dyDescent="0.3">
      <c r="B9" s="24" t="s">
        <v>416</v>
      </c>
      <c r="C9" s="25"/>
      <c r="D9" s="25"/>
      <c r="E9" s="26"/>
      <c r="F9" s="134">
        <f>SUM(F7)</f>
        <v>0</v>
      </c>
    </row>
    <row r="10" spans="2:8" x14ac:dyDescent="0.25">
      <c r="B10" s="27"/>
      <c r="C10" s="28"/>
      <c r="D10" s="28"/>
      <c r="E10" s="29"/>
      <c r="F10" s="30"/>
    </row>
    <row r="11" spans="2:8" ht="22.15" customHeight="1" x14ac:dyDescent="0.25">
      <c r="B11" s="157" t="s">
        <v>417</v>
      </c>
      <c r="C11" s="158"/>
      <c r="D11" s="158"/>
      <c r="E11" s="158"/>
      <c r="F11" s="159"/>
    </row>
    <row r="12" spans="2:8" ht="45" x14ac:dyDescent="0.25">
      <c r="B12" s="114" t="s">
        <v>306</v>
      </c>
      <c r="C12" s="115" t="s">
        <v>300</v>
      </c>
      <c r="D12" s="116" t="s">
        <v>301</v>
      </c>
      <c r="E12" s="117" t="s">
        <v>302</v>
      </c>
      <c r="F12" s="118" t="s">
        <v>303</v>
      </c>
    </row>
    <row r="13" spans="2:8" x14ac:dyDescent="0.25">
      <c r="B13" s="9"/>
      <c r="C13" s="10"/>
      <c r="D13" s="11"/>
      <c r="E13" s="16"/>
      <c r="F13" s="17"/>
    </row>
    <row r="14" spans="2:8" x14ac:dyDescent="0.25">
      <c r="B14" s="31" t="s">
        <v>307</v>
      </c>
      <c r="C14" s="10" t="s">
        <v>7</v>
      </c>
      <c r="D14" s="10">
        <v>1</v>
      </c>
      <c r="E14" s="110"/>
      <c r="F14" s="133">
        <f>E14*D14</f>
        <v>0</v>
      </c>
      <c r="G14" s="18"/>
      <c r="H14" s="19"/>
    </row>
    <row r="15" spans="2:8" x14ac:dyDescent="0.25">
      <c r="B15" s="31"/>
      <c r="C15" s="10"/>
      <c r="D15" s="10"/>
      <c r="E15" s="110"/>
      <c r="F15" s="17"/>
    </row>
    <row r="16" spans="2:8" ht="30" x14ac:dyDescent="0.25">
      <c r="B16" s="32" t="s">
        <v>308</v>
      </c>
      <c r="C16" s="33" t="s">
        <v>7</v>
      </c>
      <c r="D16" s="33">
        <v>1</v>
      </c>
      <c r="E16" s="110"/>
      <c r="F16" s="133">
        <f t="shared" ref="F16:F79" si="0">E16*D16</f>
        <v>0</v>
      </c>
      <c r="G16" s="18"/>
      <c r="H16" s="19"/>
    </row>
    <row r="17" spans="2:8" x14ac:dyDescent="0.25">
      <c r="B17" s="32"/>
      <c r="C17" s="33"/>
      <c r="D17" s="33"/>
      <c r="E17" s="110"/>
      <c r="F17" s="17"/>
    </row>
    <row r="18" spans="2:8" x14ac:dyDescent="0.25">
      <c r="B18" s="34" t="s">
        <v>309</v>
      </c>
      <c r="C18" s="35"/>
      <c r="D18" s="35"/>
      <c r="E18" s="110"/>
      <c r="F18" s="17"/>
    </row>
    <row r="19" spans="2:8" x14ac:dyDescent="0.25">
      <c r="B19" s="32" t="s">
        <v>310</v>
      </c>
      <c r="C19" s="33" t="s">
        <v>7</v>
      </c>
      <c r="D19" s="33">
        <v>1</v>
      </c>
      <c r="E19" s="110"/>
      <c r="F19" s="133">
        <f t="shared" si="0"/>
        <v>0</v>
      </c>
      <c r="G19" s="18"/>
      <c r="H19" s="19"/>
    </row>
    <row r="20" spans="2:8" x14ac:dyDescent="0.25">
      <c r="B20" s="32" t="s">
        <v>311</v>
      </c>
      <c r="C20" s="33" t="s">
        <v>7</v>
      </c>
      <c r="D20" s="33">
        <v>1</v>
      </c>
      <c r="E20" s="110"/>
      <c r="F20" s="133">
        <f t="shared" si="0"/>
        <v>0</v>
      </c>
      <c r="G20" s="36"/>
      <c r="H20" s="37"/>
    </row>
    <row r="21" spans="2:8" x14ac:dyDescent="0.25">
      <c r="B21" s="32" t="s">
        <v>312</v>
      </c>
      <c r="C21" s="33" t="s">
        <v>7</v>
      </c>
      <c r="D21" s="33">
        <v>1</v>
      </c>
      <c r="E21" s="110"/>
      <c r="F21" s="133">
        <f t="shared" si="0"/>
        <v>0</v>
      </c>
      <c r="G21" s="36"/>
      <c r="H21" s="37"/>
    </row>
    <row r="22" spans="2:8" x14ac:dyDescent="0.25">
      <c r="B22" s="139" t="s">
        <v>404</v>
      </c>
      <c r="C22" s="33" t="s">
        <v>7</v>
      </c>
      <c r="D22" s="33">
        <v>1</v>
      </c>
      <c r="E22" s="110"/>
      <c r="F22" s="133">
        <v>0</v>
      </c>
      <c r="G22" s="36"/>
      <c r="H22" s="37"/>
    </row>
    <row r="23" spans="2:8" x14ac:dyDescent="0.25">
      <c r="B23" s="32" t="s">
        <v>313</v>
      </c>
      <c r="C23" s="33" t="s">
        <v>7</v>
      </c>
      <c r="D23" s="33">
        <v>1</v>
      </c>
      <c r="E23" s="110"/>
      <c r="F23" s="133">
        <f t="shared" si="0"/>
        <v>0</v>
      </c>
      <c r="G23" s="36"/>
      <c r="H23" s="37"/>
    </row>
    <row r="24" spans="2:8" x14ac:dyDescent="0.25">
      <c r="B24" s="32" t="s">
        <v>314</v>
      </c>
      <c r="C24" s="33" t="s">
        <v>7</v>
      </c>
      <c r="D24" s="33">
        <v>1</v>
      </c>
      <c r="E24" s="110"/>
      <c r="F24" s="133">
        <f t="shared" si="0"/>
        <v>0</v>
      </c>
      <c r="G24" s="36"/>
      <c r="H24" s="37"/>
    </row>
    <row r="25" spans="2:8" x14ac:dyDescent="0.25">
      <c r="B25" s="32" t="s">
        <v>315</v>
      </c>
      <c r="C25" s="33" t="s">
        <v>7</v>
      </c>
      <c r="D25" s="33">
        <v>1</v>
      </c>
      <c r="E25" s="110"/>
      <c r="F25" s="133">
        <f t="shared" si="0"/>
        <v>0</v>
      </c>
      <c r="G25" s="36"/>
      <c r="H25" s="37"/>
    </row>
    <row r="26" spans="2:8" ht="30" x14ac:dyDescent="0.25">
      <c r="B26" s="32" t="s">
        <v>316</v>
      </c>
      <c r="C26" s="33" t="s">
        <v>7</v>
      </c>
      <c r="D26" s="33">
        <v>1</v>
      </c>
      <c r="E26" s="110"/>
      <c r="F26" s="133">
        <f t="shared" si="0"/>
        <v>0</v>
      </c>
      <c r="G26" s="36"/>
      <c r="H26" s="37"/>
    </row>
    <row r="27" spans="2:8" x14ac:dyDescent="0.25">
      <c r="B27" s="32" t="s">
        <v>317</v>
      </c>
      <c r="C27" s="33" t="s">
        <v>7</v>
      </c>
      <c r="D27" s="33">
        <v>1</v>
      </c>
      <c r="E27" s="110"/>
      <c r="F27" s="133">
        <f t="shared" si="0"/>
        <v>0</v>
      </c>
      <c r="G27" s="36"/>
      <c r="H27" s="37"/>
    </row>
    <row r="28" spans="2:8" x14ac:dyDescent="0.25">
      <c r="B28" s="32" t="s">
        <v>318</v>
      </c>
      <c r="C28" s="33" t="s">
        <v>7</v>
      </c>
      <c r="D28" s="33">
        <v>1</v>
      </c>
      <c r="E28" s="110"/>
      <c r="F28" s="133">
        <f t="shared" si="0"/>
        <v>0</v>
      </c>
      <c r="G28" s="18"/>
      <c r="H28" s="19"/>
    </row>
    <row r="29" spans="2:8" ht="30" x14ac:dyDescent="0.25">
      <c r="B29" s="32" t="s">
        <v>319</v>
      </c>
      <c r="C29" s="33" t="s">
        <v>7</v>
      </c>
      <c r="D29" s="33">
        <v>1</v>
      </c>
      <c r="E29" s="110"/>
      <c r="F29" s="133">
        <f t="shared" si="0"/>
        <v>0</v>
      </c>
      <c r="G29" s="18"/>
      <c r="H29" s="19"/>
    </row>
    <row r="30" spans="2:8" ht="30" x14ac:dyDescent="0.25">
      <c r="B30" s="32" t="s">
        <v>320</v>
      </c>
      <c r="C30" s="33" t="s">
        <v>7</v>
      </c>
      <c r="D30" s="33">
        <v>1</v>
      </c>
      <c r="E30" s="110"/>
      <c r="F30" s="133">
        <f t="shared" si="0"/>
        <v>0</v>
      </c>
      <c r="G30" s="18"/>
      <c r="H30" s="19"/>
    </row>
    <row r="31" spans="2:8" ht="30" x14ac:dyDescent="0.25">
      <c r="B31" s="32" t="s">
        <v>321</v>
      </c>
      <c r="C31" s="33" t="s">
        <v>7</v>
      </c>
      <c r="D31" s="33">
        <v>1</v>
      </c>
      <c r="E31" s="110"/>
      <c r="F31" s="133">
        <f t="shared" si="0"/>
        <v>0</v>
      </c>
      <c r="G31" s="18"/>
      <c r="H31" s="19"/>
    </row>
    <row r="32" spans="2:8" x14ac:dyDescent="0.25">
      <c r="B32" s="38"/>
      <c r="C32" s="39"/>
      <c r="D32" s="39"/>
      <c r="E32" s="110"/>
      <c r="F32" s="17"/>
    </row>
    <row r="33" spans="2:8" ht="30" x14ac:dyDescent="0.25">
      <c r="B33" s="34" t="s">
        <v>322</v>
      </c>
      <c r="C33" s="35"/>
      <c r="D33" s="35"/>
      <c r="E33" s="110"/>
      <c r="F33" s="17"/>
    </row>
    <row r="34" spans="2:8" x14ac:dyDescent="0.25">
      <c r="B34" s="32" t="s">
        <v>323</v>
      </c>
      <c r="C34" s="33" t="s">
        <v>7</v>
      </c>
      <c r="D34" s="33">
        <v>1</v>
      </c>
      <c r="E34" s="110"/>
      <c r="F34" s="133">
        <f t="shared" si="0"/>
        <v>0</v>
      </c>
      <c r="G34" s="18"/>
      <c r="H34" s="19"/>
    </row>
    <row r="35" spans="2:8" x14ac:dyDescent="0.25">
      <c r="B35" s="32" t="s">
        <v>324</v>
      </c>
      <c r="C35" s="33" t="s">
        <v>7</v>
      </c>
      <c r="D35" s="33">
        <v>1</v>
      </c>
      <c r="E35" s="110"/>
      <c r="F35" s="133">
        <f t="shared" si="0"/>
        <v>0</v>
      </c>
      <c r="G35" s="18"/>
      <c r="H35" s="19"/>
    </row>
    <row r="36" spans="2:8" x14ac:dyDescent="0.25">
      <c r="B36" s="32" t="s">
        <v>325</v>
      </c>
      <c r="C36" s="33" t="s">
        <v>7</v>
      </c>
      <c r="D36" s="33">
        <v>1</v>
      </c>
      <c r="E36" s="110"/>
      <c r="F36" s="133">
        <f t="shared" si="0"/>
        <v>0</v>
      </c>
      <c r="G36" s="18"/>
      <c r="H36" s="19"/>
    </row>
    <row r="37" spans="2:8" x14ac:dyDescent="0.25">
      <c r="B37" s="32" t="s">
        <v>326</v>
      </c>
      <c r="C37" s="33" t="s">
        <v>7</v>
      </c>
      <c r="D37" s="33">
        <v>1</v>
      </c>
      <c r="E37" s="110"/>
      <c r="F37" s="133">
        <f t="shared" si="0"/>
        <v>0</v>
      </c>
      <c r="G37" s="18"/>
      <c r="H37" s="19"/>
    </row>
    <row r="38" spans="2:8" x14ac:dyDescent="0.25">
      <c r="B38" s="32" t="s">
        <v>327</v>
      </c>
      <c r="C38" s="33" t="s">
        <v>7</v>
      </c>
      <c r="D38" s="33">
        <v>1</v>
      </c>
      <c r="E38" s="110"/>
      <c r="F38" s="133">
        <f t="shared" si="0"/>
        <v>0</v>
      </c>
      <c r="G38" s="18"/>
      <c r="H38" s="19"/>
    </row>
    <row r="39" spans="2:8" x14ac:dyDescent="0.25">
      <c r="B39" s="139" t="s">
        <v>398</v>
      </c>
      <c r="C39" s="140" t="s">
        <v>7</v>
      </c>
      <c r="D39" s="140">
        <v>1</v>
      </c>
      <c r="E39" s="110"/>
      <c r="F39" s="133">
        <f t="shared" si="0"/>
        <v>0</v>
      </c>
      <c r="G39" s="18"/>
      <c r="H39" s="19"/>
    </row>
    <row r="40" spans="2:8" x14ac:dyDescent="0.25">
      <c r="B40" s="139" t="s">
        <v>399</v>
      </c>
      <c r="C40" s="140" t="s">
        <v>7</v>
      </c>
      <c r="D40" s="140">
        <v>1</v>
      </c>
      <c r="E40" s="110"/>
      <c r="F40" s="133">
        <f t="shared" si="0"/>
        <v>0</v>
      </c>
      <c r="G40" s="18"/>
      <c r="H40" s="19"/>
    </row>
    <row r="41" spans="2:8" x14ac:dyDescent="0.25">
      <c r="B41" s="139" t="s">
        <v>400</v>
      </c>
      <c r="C41" s="140" t="s">
        <v>7</v>
      </c>
      <c r="D41" s="140">
        <v>1</v>
      </c>
      <c r="E41" s="110"/>
      <c r="F41" s="133">
        <f t="shared" si="0"/>
        <v>0</v>
      </c>
      <c r="G41" s="18"/>
      <c r="H41" s="19"/>
    </row>
    <row r="42" spans="2:8" x14ac:dyDescent="0.25">
      <c r="B42" s="139" t="s">
        <v>401</v>
      </c>
      <c r="C42" s="140" t="s">
        <v>7</v>
      </c>
      <c r="D42" s="140">
        <v>1</v>
      </c>
      <c r="E42" s="110"/>
      <c r="F42" s="133">
        <f t="shared" si="0"/>
        <v>0</v>
      </c>
      <c r="G42" s="18"/>
      <c r="H42" s="19"/>
    </row>
    <row r="43" spans="2:8" x14ac:dyDescent="0.25">
      <c r="B43" s="139" t="s">
        <v>402</v>
      </c>
      <c r="C43" s="140" t="s">
        <v>7</v>
      </c>
      <c r="D43" s="140">
        <v>1</v>
      </c>
      <c r="E43" s="110"/>
      <c r="F43" s="133">
        <f t="shared" si="0"/>
        <v>0</v>
      </c>
      <c r="G43" s="18"/>
      <c r="H43" s="19"/>
    </row>
    <row r="44" spans="2:8" x14ac:dyDescent="0.25">
      <c r="B44" s="139" t="s">
        <v>403</v>
      </c>
      <c r="C44" s="140" t="s">
        <v>7</v>
      </c>
      <c r="D44" s="140">
        <v>1</v>
      </c>
      <c r="E44" s="110"/>
      <c r="F44" s="133">
        <f t="shared" si="0"/>
        <v>0</v>
      </c>
      <c r="G44" s="18"/>
      <c r="H44" s="19"/>
    </row>
    <row r="45" spans="2:8" x14ac:dyDescent="0.25">
      <c r="B45" s="139" t="s">
        <v>328</v>
      </c>
      <c r="C45" s="140" t="s">
        <v>7</v>
      </c>
      <c r="D45" s="140">
        <v>3</v>
      </c>
      <c r="E45" s="110"/>
      <c r="F45" s="133">
        <f t="shared" si="0"/>
        <v>0</v>
      </c>
      <c r="G45" s="18"/>
      <c r="H45" s="19"/>
    </row>
    <row r="46" spans="2:8" x14ac:dyDescent="0.25">
      <c r="B46" s="32" t="s">
        <v>329</v>
      </c>
      <c r="C46" s="33" t="s">
        <v>7</v>
      </c>
      <c r="D46" s="33">
        <v>3</v>
      </c>
      <c r="E46" s="110"/>
      <c r="F46" s="133">
        <f t="shared" si="0"/>
        <v>0</v>
      </c>
      <c r="G46" s="18"/>
      <c r="H46" s="19"/>
    </row>
    <row r="47" spans="2:8" x14ac:dyDescent="0.25">
      <c r="B47" s="32" t="s">
        <v>330</v>
      </c>
      <c r="C47" s="33" t="s">
        <v>7</v>
      </c>
      <c r="D47" s="33">
        <v>1</v>
      </c>
      <c r="E47" s="110"/>
      <c r="F47" s="133">
        <f t="shared" si="0"/>
        <v>0</v>
      </c>
      <c r="G47" s="18"/>
      <c r="H47" s="19"/>
    </row>
    <row r="48" spans="2:8" x14ac:dyDescent="0.25">
      <c r="B48" s="32" t="s">
        <v>331</v>
      </c>
      <c r="C48" s="33" t="s">
        <v>7</v>
      </c>
      <c r="D48" s="33">
        <v>1</v>
      </c>
      <c r="E48" s="110"/>
      <c r="F48" s="133">
        <f t="shared" si="0"/>
        <v>0</v>
      </c>
      <c r="G48" s="18"/>
      <c r="H48" s="19"/>
    </row>
    <row r="49" spans="2:8" x14ac:dyDescent="0.25">
      <c r="B49" s="32" t="s">
        <v>332</v>
      </c>
      <c r="C49" s="33" t="s">
        <v>7</v>
      </c>
      <c r="D49" s="33">
        <v>1</v>
      </c>
      <c r="E49" s="110"/>
      <c r="F49" s="133">
        <f t="shared" si="0"/>
        <v>0</v>
      </c>
      <c r="G49" s="18"/>
      <c r="H49" s="19"/>
    </row>
    <row r="50" spans="2:8" x14ac:dyDescent="0.25">
      <c r="B50" s="32" t="s">
        <v>333</v>
      </c>
      <c r="C50" s="33" t="s">
        <v>7</v>
      </c>
      <c r="D50" s="33">
        <v>1</v>
      </c>
      <c r="E50" s="110"/>
      <c r="F50" s="133">
        <f t="shared" si="0"/>
        <v>0</v>
      </c>
      <c r="G50" s="18"/>
      <c r="H50" s="19"/>
    </row>
    <row r="51" spans="2:8" x14ac:dyDescent="0.25">
      <c r="B51" s="32" t="s">
        <v>334</v>
      </c>
      <c r="C51" s="33" t="s">
        <v>7</v>
      </c>
      <c r="D51" s="33">
        <v>1</v>
      </c>
      <c r="E51" s="110"/>
      <c r="F51" s="133">
        <f t="shared" si="0"/>
        <v>0</v>
      </c>
      <c r="G51" s="18"/>
      <c r="H51" s="19"/>
    </row>
    <row r="52" spans="2:8" x14ac:dyDescent="0.25">
      <c r="B52" s="32" t="s">
        <v>335</v>
      </c>
      <c r="C52" s="33" t="s">
        <v>7</v>
      </c>
      <c r="D52" s="33">
        <v>1</v>
      </c>
      <c r="E52" s="110"/>
      <c r="F52" s="133">
        <f t="shared" si="0"/>
        <v>0</v>
      </c>
      <c r="G52" s="18"/>
      <c r="H52" s="19"/>
    </row>
    <row r="53" spans="2:8" x14ac:dyDescent="0.25">
      <c r="B53" s="32" t="s">
        <v>336</v>
      </c>
      <c r="C53" s="33" t="s">
        <v>7</v>
      </c>
      <c r="D53" s="33">
        <v>1</v>
      </c>
      <c r="E53" s="110"/>
      <c r="F53" s="133">
        <f t="shared" si="0"/>
        <v>0</v>
      </c>
      <c r="G53" s="18"/>
      <c r="H53" s="19"/>
    </row>
    <row r="54" spans="2:8" x14ac:dyDescent="0.25">
      <c r="B54" s="32" t="s">
        <v>337</v>
      </c>
      <c r="C54" s="33" t="s">
        <v>7</v>
      </c>
      <c r="D54" s="33">
        <v>1</v>
      </c>
      <c r="E54" s="110"/>
      <c r="F54" s="133">
        <f t="shared" si="0"/>
        <v>0</v>
      </c>
      <c r="G54" s="18"/>
      <c r="H54" s="19"/>
    </row>
    <row r="55" spans="2:8" x14ac:dyDescent="0.25">
      <c r="B55" s="32" t="s">
        <v>338</v>
      </c>
      <c r="C55" s="33" t="s">
        <v>7</v>
      </c>
      <c r="D55" s="33">
        <v>1</v>
      </c>
      <c r="E55" s="110"/>
      <c r="F55" s="133">
        <f t="shared" si="0"/>
        <v>0</v>
      </c>
      <c r="G55" s="18"/>
      <c r="H55" s="19"/>
    </row>
    <row r="56" spans="2:8" x14ac:dyDescent="0.25">
      <c r="B56" s="32" t="s">
        <v>339</v>
      </c>
      <c r="C56" s="33" t="s">
        <v>7</v>
      </c>
      <c r="D56" s="33">
        <v>1</v>
      </c>
      <c r="E56" s="110"/>
      <c r="F56" s="133">
        <f t="shared" si="0"/>
        <v>0</v>
      </c>
      <c r="G56" s="18"/>
      <c r="H56" s="19"/>
    </row>
    <row r="57" spans="2:8" x14ac:dyDescent="0.25">
      <c r="B57" s="32" t="s">
        <v>340</v>
      </c>
      <c r="C57" s="33" t="s">
        <v>7</v>
      </c>
      <c r="D57" s="33">
        <v>1</v>
      </c>
      <c r="E57" s="110"/>
      <c r="F57" s="133">
        <f t="shared" si="0"/>
        <v>0</v>
      </c>
      <c r="G57" s="18"/>
      <c r="H57" s="19"/>
    </row>
    <row r="58" spans="2:8" x14ac:dyDescent="0.25">
      <c r="B58" s="32" t="s">
        <v>341</v>
      </c>
      <c r="C58" s="33" t="s">
        <v>7</v>
      </c>
      <c r="D58" s="33">
        <v>5</v>
      </c>
      <c r="E58" s="110"/>
      <c r="F58" s="133">
        <f t="shared" si="0"/>
        <v>0</v>
      </c>
      <c r="G58" s="18"/>
      <c r="H58" s="19"/>
    </row>
    <row r="59" spans="2:8" ht="30" x14ac:dyDescent="0.25">
      <c r="B59" s="32" t="s">
        <v>342</v>
      </c>
      <c r="C59" s="33" t="s">
        <v>7</v>
      </c>
      <c r="D59" s="33">
        <v>2</v>
      </c>
      <c r="E59" s="110"/>
      <c r="F59" s="133">
        <f t="shared" si="0"/>
        <v>0</v>
      </c>
      <c r="G59" s="18"/>
      <c r="H59" s="19"/>
    </row>
    <row r="60" spans="2:8" ht="30" x14ac:dyDescent="0.25">
      <c r="B60" s="32" t="s">
        <v>343</v>
      </c>
      <c r="C60" s="33" t="s">
        <v>7</v>
      </c>
      <c r="D60" s="33">
        <v>2</v>
      </c>
      <c r="E60" s="110"/>
      <c r="F60" s="133">
        <f t="shared" si="0"/>
        <v>0</v>
      </c>
      <c r="G60" s="18"/>
      <c r="H60" s="19"/>
    </row>
    <row r="61" spans="2:8" x14ac:dyDescent="0.25">
      <c r="B61" s="32" t="s">
        <v>344</v>
      </c>
      <c r="C61" s="33" t="s">
        <v>7</v>
      </c>
      <c r="D61" s="33">
        <v>1</v>
      </c>
      <c r="E61" s="110"/>
      <c r="F61" s="133">
        <f t="shared" si="0"/>
        <v>0</v>
      </c>
      <c r="G61" s="18"/>
      <c r="H61" s="19"/>
    </row>
    <row r="62" spans="2:8" x14ac:dyDescent="0.25">
      <c r="B62" s="32" t="s">
        <v>345</v>
      </c>
      <c r="C62" s="33" t="s">
        <v>7</v>
      </c>
      <c r="D62" s="33">
        <v>1</v>
      </c>
      <c r="E62" s="110"/>
      <c r="F62" s="133">
        <f t="shared" si="0"/>
        <v>0</v>
      </c>
      <c r="G62" s="18"/>
      <c r="H62" s="19"/>
    </row>
    <row r="63" spans="2:8" x14ac:dyDescent="0.25">
      <c r="B63" s="32" t="s">
        <v>346</v>
      </c>
      <c r="C63" s="33" t="s">
        <v>7</v>
      </c>
      <c r="D63" s="33">
        <v>1</v>
      </c>
      <c r="E63" s="110"/>
      <c r="F63" s="133">
        <f t="shared" si="0"/>
        <v>0</v>
      </c>
      <c r="G63" s="18"/>
      <c r="H63" s="19"/>
    </row>
    <row r="64" spans="2:8" ht="30" x14ac:dyDescent="0.25">
      <c r="B64" s="32" t="s">
        <v>347</v>
      </c>
      <c r="C64" s="33" t="s">
        <v>7</v>
      </c>
      <c r="D64" s="33">
        <v>1</v>
      </c>
      <c r="E64" s="110"/>
      <c r="F64" s="133">
        <f t="shared" si="0"/>
        <v>0</v>
      </c>
      <c r="G64" s="18"/>
      <c r="H64" s="19"/>
    </row>
    <row r="65" spans="2:9" x14ac:dyDescent="0.25">
      <c r="B65" s="32" t="s">
        <v>348</v>
      </c>
      <c r="C65" s="33" t="s">
        <v>7</v>
      </c>
      <c r="D65" s="33">
        <v>1</v>
      </c>
      <c r="E65" s="110"/>
      <c r="F65" s="133">
        <f t="shared" si="0"/>
        <v>0</v>
      </c>
      <c r="G65" s="36"/>
      <c r="H65" s="37"/>
      <c r="I65" s="40"/>
    </row>
    <row r="66" spans="2:9" x14ac:dyDescent="0.25">
      <c r="B66" s="32" t="s">
        <v>349</v>
      </c>
      <c r="C66" s="33" t="s">
        <v>7</v>
      </c>
      <c r="D66" s="33">
        <v>1</v>
      </c>
      <c r="E66" s="110"/>
      <c r="F66" s="133">
        <f t="shared" si="0"/>
        <v>0</v>
      </c>
      <c r="G66" s="36"/>
      <c r="H66" s="37"/>
      <c r="I66" s="40"/>
    </row>
    <row r="67" spans="2:9" x14ac:dyDescent="0.25">
      <c r="B67" s="32" t="s">
        <v>350</v>
      </c>
      <c r="C67" s="33" t="s">
        <v>7</v>
      </c>
      <c r="D67" s="33">
        <v>1</v>
      </c>
      <c r="E67" s="110"/>
      <c r="F67" s="133">
        <f t="shared" si="0"/>
        <v>0</v>
      </c>
      <c r="G67" s="36"/>
      <c r="H67" s="37"/>
      <c r="I67" s="40"/>
    </row>
    <row r="68" spans="2:9" ht="30" x14ac:dyDescent="0.25">
      <c r="B68" s="32" t="s">
        <v>351</v>
      </c>
      <c r="C68" s="33" t="s">
        <v>7</v>
      </c>
      <c r="D68" s="33">
        <v>1</v>
      </c>
      <c r="E68" s="110"/>
      <c r="F68" s="133">
        <f t="shared" si="0"/>
        <v>0</v>
      </c>
      <c r="G68" s="36"/>
      <c r="H68" s="37"/>
      <c r="I68" s="40"/>
    </row>
    <row r="69" spans="2:9" ht="30" x14ac:dyDescent="0.25">
      <c r="B69" s="32" t="s">
        <v>352</v>
      </c>
      <c r="C69" s="33" t="s">
        <v>7</v>
      </c>
      <c r="D69" s="33">
        <v>10</v>
      </c>
      <c r="E69" s="110"/>
      <c r="F69" s="133">
        <f t="shared" si="0"/>
        <v>0</v>
      </c>
      <c r="G69" s="36"/>
      <c r="H69" s="37"/>
      <c r="I69" s="40"/>
    </row>
    <row r="70" spans="2:9" x14ac:dyDescent="0.25">
      <c r="B70" s="32" t="s">
        <v>353</v>
      </c>
      <c r="C70" s="33" t="s">
        <v>7</v>
      </c>
      <c r="D70" s="33">
        <v>10</v>
      </c>
      <c r="E70" s="110"/>
      <c r="F70" s="133">
        <f t="shared" si="0"/>
        <v>0</v>
      </c>
      <c r="G70" s="18"/>
      <c r="H70" s="19"/>
    </row>
    <row r="71" spans="2:9" x14ac:dyDescent="0.25">
      <c r="B71" s="32" t="s">
        <v>354</v>
      </c>
      <c r="C71" s="33" t="s">
        <v>7</v>
      </c>
      <c r="D71" s="33">
        <v>5</v>
      </c>
      <c r="E71" s="110"/>
      <c r="F71" s="133">
        <f t="shared" si="0"/>
        <v>0</v>
      </c>
      <c r="G71" s="18"/>
      <c r="H71" s="19"/>
    </row>
    <row r="72" spans="2:9" x14ac:dyDescent="0.25">
      <c r="B72" s="32" t="s">
        <v>355</v>
      </c>
      <c r="C72" s="33" t="s">
        <v>7</v>
      </c>
      <c r="D72" s="33">
        <v>1</v>
      </c>
      <c r="E72" s="110"/>
      <c r="F72" s="133">
        <f t="shared" si="0"/>
        <v>0</v>
      </c>
      <c r="G72" s="18"/>
      <c r="H72" s="19"/>
    </row>
    <row r="73" spans="2:9" x14ac:dyDescent="0.25">
      <c r="B73" s="32" t="s">
        <v>356</v>
      </c>
      <c r="C73" s="33" t="s">
        <v>7</v>
      </c>
      <c r="D73" s="33">
        <v>1</v>
      </c>
      <c r="E73" s="110"/>
      <c r="F73" s="133">
        <f t="shared" si="0"/>
        <v>0</v>
      </c>
      <c r="G73" s="18"/>
      <c r="H73" s="19"/>
    </row>
    <row r="74" spans="2:9" x14ac:dyDescent="0.25">
      <c r="B74" s="32" t="s">
        <v>357</v>
      </c>
      <c r="C74" s="33" t="s">
        <v>7</v>
      </c>
      <c r="D74" s="33">
        <v>100</v>
      </c>
      <c r="E74" s="110"/>
      <c r="F74" s="133">
        <f t="shared" si="0"/>
        <v>0</v>
      </c>
      <c r="G74" s="18"/>
      <c r="H74" s="19"/>
    </row>
    <row r="75" spans="2:9" x14ac:dyDescent="0.25">
      <c r="B75" s="32" t="s">
        <v>358</v>
      </c>
      <c r="C75" s="33" t="s">
        <v>7</v>
      </c>
      <c r="D75" s="33">
        <v>25</v>
      </c>
      <c r="E75" s="110"/>
      <c r="F75" s="133">
        <f t="shared" si="0"/>
        <v>0</v>
      </c>
      <c r="G75" s="18"/>
      <c r="H75" s="19"/>
    </row>
    <row r="76" spans="2:9" ht="30" x14ac:dyDescent="0.25">
      <c r="B76" s="34" t="s">
        <v>359</v>
      </c>
      <c r="C76" s="35"/>
      <c r="D76" s="35"/>
      <c r="E76" s="110"/>
      <c r="F76" s="17"/>
    </row>
    <row r="77" spans="2:9" ht="30" x14ac:dyDescent="0.25">
      <c r="B77" s="32" t="s">
        <v>360</v>
      </c>
      <c r="C77" s="33" t="s">
        <v>7</v>
      </c>
      <c r="D77" s="33">
        <v>1</v>
      </c>
      <c r="E77" s="110"/>
      <c r="F77" s="133">
        <f t="shared" si="0"/>
        <v>0</v>
      </c>
      <c r="G77" s="18"/>
      <c r="H77" s="19"/>
    </row>
    <row r="78" spans="2:9" ht="30" x14ac:dyDescent="0.25">
      <c r="B78" s="32" t="s">
        <v>361</v>
      </c>
      <c r="C78" s="33" t="s">
        <v>7</v>
      </c>
      <c r="D78" s="33">
        <v>1</v>
      </c>
      <c r="E78" s="110"/>
      <c r="F78" s="133">
        <f t="shared" si="0"/>
        <v>0</v>
      </c>
      <c r="G78" s="18"/>
      <c r="H78" s="19"/>
    </row>
    <row r="79" spans="2:9" ht="30" x14ac:dyDescent="0.25">
      <c r="B79" s="32" t="s">
        <v>362</v>
      </c>
      <c r="C79" s="33" t="s">
        <v>7</v>
      </c>
      <c r="D79" s="33">
        <v>1</v>
      </c>
      <c r="E79" s="110"/>
      <c r="F79" s="133">
        <f t="shared" si="0"/>
        <v>0</v>
      </c>
      <c r="G79" s="18"/>
      <c r="H79" s="19"/>
    </row>
    <row r="80" spans="2:9" x14ac:dyDescent="0.25">
      <c r="B80" s="34" t="s">
        <v>363</v>
      </c>
      <c r="C80" s="35"/>
      <c r="D80" s="35"/>
      <c r="E80" s="110"/>
      <c r="F80" s="17"/>
    </row>
    <row r="81" spans="2:8" ht="30" x14ac:dyDescent="0.25">
      <c r="B81" s="32" t="s">
        <v>364</v>
      </c>
      <c r="C81" s="33" t="s">
        <v>7</v>
      </c>
      <c r="D81" s="33">
        <v>1</v>
      </c>
      <c r="E81" s="110"/>
      <c r="F81" s="133">
        <f t="shared" ref="F81:F94" si="1">E81*D81</f>
        <v>0</v>
      </c>
      <c r="G81" s="36"/>
      <c r="H81" s="37"/>
    </row>
    <row r="82" spans="2:8" ht="30" x14ac:dyDescent="0.25">
      <c r="B82" s="32" t="s">
        <v>365</v>
      </c>
      <c r="C82" s="33" t="s">
        <v>7</v>
      </c>
      <c r="D82" s="33">
        <v>1</v>
      </c>
      <c r="E82" s="110"/>
      <c r="F82" s="133">
        <f t="shared" si="1"/>
        <v>0</v>
      </c>
      <c r="G82" s="36"/>
      <c r="H82" s="37"/>
    </row>
    <row r="83" spans="2:8" ht="30" x14ac:dyDescent="0.25">
      <c r="B83" s="32" t="s">
        <v>366</v>
      </c>
      <c r="C83" s="33" t="s">
        <v>7</v>
      </c>
      <c r="D83" s="33">
        <v>1</v>
      </c>
      <c r="E83" s="110"/>
      <c r="F83" s="133">
        <f t="shared" si="1"/>
        <v>0</v>
      </c>
      <c r="G83" s="36"/>
      <c r="H83" s="37"/>
    </row>
    <row r="84" spans="2:8" ht="30" x14ac:dyDescent="0.25">
      <c r="B84" s="32" t="s">
        <v>367</v>
      </c>
      <c r="C84" s="33" t="s">
        <v>7</v>
      </c>
      <c r="D84" s="33">
        <v>1</v>
      </c>
      <c r="E84" s="110"/>
      <c r="F84" s="133">
        <f t="shared" si="1"/>
        <v>0</v>
      </c>
      <c r="G84" s="36"/>
      <c r="H84" s="37"/>
    </row>
    <row r="85" spans="2:8" x14ac:dyDescent="0.25">
      <c r="B85" s="32"/>
      <c r="C85" s="33"/>
      <c r="D85" s="33"/>
      <c r="E85" s="110"/>
      <c r="F85" s="17"/>
      <c r="G85" s="40"/>
      <c r="H85" s="40"/>
    </row>
    <row r="86" spans="2:8" x14ac:dyDescent="0.25">
      <c r="B86" s="34" t="s">
        <v>368</v>
      </c>
      <c r="C86" s="35"/>
      <c r="D86" s="35"/>
      <c r="E86" s="110"/>
      <c r="F86" s="17"/>
      <c r="G86" s="40"/>
      <c r="H86" s="40"/>
    </row>
    <row r="87" spans="2:8" x14ac:dyDescent="0.25">
      <c r="B87" s="32" t="s">
        <v>369</v>
      </c>
      <c r="C87" s="33" t="s">
        <v>7</v>
      </c>
      <c r="D87" s="33">
        <v>2</v>
      </c>
      <c r="E87" s="110"/>
      <c r="F87" s="133">
        <f t="shared" si="1"/>
        <v>0</v>
      </c>
      <c r="G87" s="36"/>
      <c r="H87" s="37"/>
    </row>
    <row r="88" spans="2:8" x14ac:dyDescent="0.25">
      <c r="B88" s="32" t="s">
        <v>370</v>
      </c>
      <c r="C88" s="33" t="s">
        <v>7</v>
      </c>
      <c r="D88" s="33">
        <v>2</v>
      </c>
      <c r="E88" s="110"/>
      <c r="F88" s="133">
        <f t="shared" si="1"/>
        <v>0</v>
      </c>
      <c r="G88" s="36"/>
      <c r="H88" s="37"/>
    </row>
    <row r="89" spans="2:8" ht="30" x14ac:dyDescent="0.25">
      <c r="B89" s="32" t="s">
        <v>371</v>
      </c>
      <c r="C89" s="33" t="s">
        <v>7</v>
      </c>
      <c r="D89" s="33">
        <v>1</v>
      </c>
      <c r="E89" s="110"/>
      <c r="F89" s="133">
        <f t="shared" si="1"/>
        <v>0</v>
      </c>
      <c r="G89" s="36"/>
      <c r="H89" s="37"/>
    </row>
    <row r="90" spans="2:8" x14ac:dyDescent="0.25">
      <c r="B90" s="32" t="s">
        <v>372</v>
      </c>
      <c r="C90" s="33" t="s">
        <v>235</v>
      </c>
      <c r="D90" s="33">
        <v>2</v>
      </c>
      <c r="E90" s="110"/>
      <c r="F90" s="133">
        <f t="shared" si="1"/>
        <v>0</v>
      </c>
      <c r="G90" s="36"/>
      <c r="H90" s="37"/>
    </row>
    <row r="91" spans="2:8" ht="30" x14ac:dyDescent="0.25">
      <c r="B91" s="32" t="s">
        <v>373</v>
      </c>
      <c r="C91" s="33" t="s">
        <v>235</v>
      </c>
      <c r="D91" s="33">
        <v>1</v>
      </c>
      <c r="E91" s="110"/>
      <c r="F91" s="133">
        <f t="shared" si="1"/>
        <v>0</v>
      </c>
      <c r="G91" s="36"/>
      <c r="H91" s="37"/>
    </row>
    <row r="92" spans="2:8" x14ac:dyDescent="0.25">
      <c r="B92" s="32" t="s">
        <v>374</v>
      </c>
      <c r="C92" s="33" t="s">
        <v>235</v>
      </c>
      <c r="D92" s="33">
        <v>1</v>
      </c>
      <c r="E92" s="110"/>
      <c r="F92" s="133">
        <f t="shared" si="1"/>
        <v>0</v>
      </c>
      <c r="G92" s="36"/>
      <c r="H92" s="37"/>
    </row>
    <row r="93" spans="2:8" x14ac:dyDescent="0.25">
      <c r="B93" s="34" t="s">
        <v>375</v>
      </c>
      <c r="C93" s="35"/>
      <c r="D93" s="35"/>
      <c r="E93" s="110"/>
      <c r="F93" s="17"/>
      <c r="G93" s="40"/>
      <c r="H93" s="40"/>
    </row>
    <row r="94" spans="2:8" x14ac:dyDescent="0.25">
      <c r="B94" s="32" t="s">
        <v>376</v>
      </c>
      <c r="C94" s="33" t="s">
        <v>196</v>
      </c>
      <c r="D94" s="33">
        <v>5</v>
      </c>
      <c r="E94" s="111"/>
      <c r="F94" s="133">
        <f t="shared" si="1"/>
        <v>0</v>
      </c>
      <c r="G94" s="36"/>
      <c r="H94" s="37"/>
    </row>
    <row r="95" spans="2:8" ht="15.75" thickBot="1" x14ac:dyDescent="0.3">
      <c r="B95" s="41"/>
      <c r="C95" s="42"/>
      <c r="D95" s="113"/>
      <c r="E95" s="112"/>
      <c r="F95" s="43"/>
    </row>
    <row r="96" spans="2:8" ht="20.25" customHeight="1" thickBot="1" x14ac:dyDescent="0.3">
      <c r="B96" s="24" t="s">
        <v>419</v>
      </c>
      <c r="C96" s="25"/>
      <c r="D96" s="25"/>
      <c r="E96" s="26"/>
      <c r="F96" s="135">
        <f>SUM(F14,F16,F19:F31,F34:F64,F65:F75,F77:F79,F81:F84,F87:F92,F94)</f>
        <v>0</v>
      </c>
    </row>
    <row r="97" spans="2:6" ht="15.75" thickBot="1" x14ac:dyDescent="0.3">
      <c r="B97" s="44"/>
      <c r="C97" s="45"/>
      <c r="D97" s="45"/>
      <c r="E97" s="46"/>
      <c r="F97" s="47"/>
    </row>
    <row r="98" spans="2:6" ht="24" customHeight="1" x14ac:dyDescent="0.25">
      <c r="B98" s="48" t="s">
        <v>418</v>
      </c>
      <c r="C98" s="49"/>
      <c r="D98" s="49"/>
      <c r="E98" s="50"/>
      <c r="F98" s="136">
        <f>SUM(F9,F96)</f>
        <v>0</v>
      </c>
    </row>
    <row r="99" spans="2:6" ht="18.75" customHeight="1" thickBot="1" x14ac:dyDescent="0.3">
      <c r="B99" s="51"/>
      <c r="C99" s="52"/>
      <c r="D99" s="53"/>
      <c r="E99" s="54"/>
      <c r="F99" s="137"/>
    </row>
    <row r="100" spans="2:6" ht="22.5" customHeight="1" thickBot="1" x14ac:dyDescent="0.3">
      <c r="B100" s="119"/>
      <c r="C100" s="120"/>
      <c r="D100" s="120"/>
      <c r="E100" s="120"/>
      <c r="F100" s="138"/>
    </row>
    <row r="101" spans="2:6" x14ac:dyDescent="0.25">
      <c r="B101" s="55"/>
      <c r="C101" s="56"/>
      <c r="D101" s="56"/>
      <c r="E101" s="4"/>
      <c r="F101" s="5"/>
    </row>
    <row r="102" spans="2:6" ht="15.75" customHeight="1" x14ac:dyDescent="0.25">
      <c r="B102" s="55"/>
      <c r="C102" s="55"/>
      <c r="D102" s="55"/>
      <c r="E102" s="57"/>
      <c r="F102" s="55"/>
    </row>
    <row r="103" spans="2:6" ht="33" customHeight="1" x14ac:dyDescent="0.25">
      <c r="B103" s="55" t="s">
        <v>396</v>
      </c>
      <c r="C103" s="56"/>
      <c r="D103" s="56"/>
      <c r="E103" s="4"/>
      <c r="F103" s="5"/>
    </row>
    <row r="104" spans="2:6" ht="13.15" customHeight="1" x14ac:dyDescent="0.25">
      <c r="B104" s="55"/>
      <c r="C104" s="55"/>
      <c r="D104" s="55"/>
      <c r="E104" s="57"/>
      <c r="F104" s="55"/>
    </row>
    <row r="105" spans="2:6" s="60" customFormat="1" x14ac:dyDescent="0.25">
      <c r="B105" s="58"/>
      <c r="C105" s="58"/>
      <c r="D105" s="58"/>
      <c r="E105" s="59"/>
      <c r="F105" s="58"/>
    </row>
    <row r="106" spans="2:6" s="60" customFormat="1" x14ac:dyDescent="0.25">
      <c r="B106" s="58"/>
      <c r="C106" s="58"/>
      <c r="D106" s="58"/>
      <c r="E106" s="59"/>
      <c r="F106" s="58"/>
    </row>
    <row r="107" spans="2:6" s="60" customFormat="1" ht="19.149999999999999" customHeight="1" x14ac:dyDescent="0.25">
      <c r="B107" s="58"/>
      <c r="C107" s="61"/>
      <c r="D107" s="61"/>
      <c r="E107" s="62"/>
      <c r="F107" s="61"/>
    </row>
    <row r="108" spans="2:6" s="60" customFormat="1" ht="12.75" customHeight="1" x14ac:dyDescent="0.25">
      <c r="B108" s="63"/>
      <c r="C108" s="64"/>
      <c r="D108" s="64"/>
      <c r="E108" s="65"/>
      <c r="F108" s="64"/>
    </row>
    <row r="109" spans="2:6" s="60" customFormat="1" x14ac:dyDescent="0.25">
      <c r="B109" s="63"/>
      <c r="C109" s="64"/>
      <c r="D109" s="64"/>
      <c r="E109" s="65"/>
      <c r="F109" s="64"/>
    </row>
    <row r="110" spans="2:6" s="60" customFormat="1" x14ac:dyDescent="0.25">
      <c r="B110" s="63"/>
      <c r="C110" s="63"/>
      <c r="D110" s="63"/>
      <c r="E110" s="66"/>
      <c r="F110" s="63"/>
    </row>
    <row r="111" spans="2:6" s="60" customFormat="1" x14ac:dyDescent="0.25">
      <c r="B111" s="63"/>
      <c r="C111" s="63"/>
      <c r="D111" s="63"/>
      <c r="E111" s="66"/>
      <c r="F111" s="63"/>
    </row>
    <row r="112" spans="2:6" s="60" customFormat="1" x14ac:dyDescent="0.25">
      <c r="B112" s="63"/>
      <c r="C112" s="63"/>
      <c r="D112" s="64"/>
      <c r="E112" s="65"/>
      <c r="F112" s="64"/>
    </row>
    <row r="113" spans="2:6" s="60" customFormat="1" x14ac:dyDescent="0.25">
      <c r="B113" s="58"/>
      <c r="C113" s="61"/>
      <c r="D113" s="61"/>
      <c r="E113" s="67"/>
      <c r="F113" s="68"/>
    </row>
    <row r="114" spans="2:6" s="60" customFormat="1" x14ac:dyDescent="0.25">
      <c r="B114" s="58"/>
      <c r="C114" s="61"/>
      <c r="D114" s="61"/>
      <c r="E114" s="67"/>
      <c r="F114" s="68"/>
    </row>
    <row r="115" spans="2:6" x14ac:dyDescent="0.25">
      <c r="B115" s="55"/>
      <c r="C115" s="56"/>
      <c r="D115" s="56"/>
      <c r="E115" s="4"/>
      <c r="F115" s="5"/>
    </row>
  </sheetData>
  <protectedRanges>
    <protectedRange sqref="E5 E12" name="Obseg1"/>
    <protectedRange sqref="B108:D112" name="Obseg3"/>
    <protectedRange sqref="B1:D3" name="Obseg1_2"/>
  </protectedRanges>
  <mergeCells count="4">
    <mergeCell ref="B2:F2"/>
    <mergeCell ref="B3:D3"/>
    <mergeCell ref="B4:F4"/>
    <mergeCell ref="B11:F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2</vt:i4>
      </vt:variant>
    </vt:vector>
  </HeadingPairs>
  <TitlesOfParts>
    <vt:vector size="2" baseType="lpstr">
      <vt:lpstr>Vzdrzevanje CR</vt:lpstr>
      <vt:lpstr>Vzdrževanje SSN</vt:lpstr>
    </vt:vector>
  </TitlesOfParts>
  <Company>Občina Jesenice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Občina Jesenice</dc:creator>
  <cp:lastModifiedBy>Tea Jenkole</cp:lastModifiedBy>
  <cp:lastPrinted>2014-03-04T10:44:10Z</cp:lastPrinted>
  <dcterms:created xsi:type="dcterms:W3CDTF">2010-09-01T07:15:48Z</dcterms:created>
  <dcterms:modified xsi:type="dcterms:W3CDTF">2019-12-02T08:24:20Z</dcterms:modified>
</cp:coreProperties>
</file>