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nkole\Documents\Javna naročila\2015\gradnje\Športno igrišče Blejska dobrava - 1. faza\"/>
    </mc:Choice>
  </mc:AlternateContent>
  <bookViews>
    <workbookView xWindow="0" yWindow="0" windowWidth="25200" windowHeight="11385"/>
  </bookViews>
  <sheets>
    <sheet name="I. faza" sheetId="1" r:id="rId1"/>
    <sheet name="Elektro I. faz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64" i="2" l="1"/>
  <c r="F62" i="2"/>
  <c r="F60" i="2"/>
  <c r="F53" i="2"/>
  <c r="F51" i="2"/>
  <c r="F44" i="2"/>
  <c r="F38" i="2"/>
  <c r="F37" i="2"/>
  <c r="F36" i="2"/>
  <c r="F33" i="2"/>
  <c r="F31" i="2"/>
  <c r="F30" i="2"/>
  <c r="F29" i="2"/>
  <c r="F10" i="2"/>
  <c r="F8" i="2"/>
  <c r="F6" i="2"/>
  <c r="F114" i="1"/>
  <c r="F112" i="1"/>
  <c r="F110" i="1"/>
  <c r="F108" i="1"/>
  <c r="F106" i="1"/>
  <c r="F104" i="1"/>
  <c r="F116" i="1" s="1"/>
  <c r="F127" i="1" s="1"/>
  <c r="F102" i="1"/>
  <c r="F96" i="1"/>
  <c r="F94" i="1"/>
  <c r="F92" i="1"/>
  <c r="F90" i="1"/>
  <c r="F88" i="1"/>
  <c r="F86" i="1"/>
  <c r="F84" i="1"/>
  <c r="F83" i="1"/>
  <c r="F82" i="1"/>
  <c r="F81" i="1"/>
  <c r="F78" i="1"/>
  <c r="F76" i="1"/>
  <c r="F74" i="1"/>
  <c r="F72" i="1"/>
  <c r="F70" i="1"/>
  <c r="F68" i="1"/>
  <c r="F98" i="1" s="1"/>
  <c r="F126" i="1" s="1"/>
  <c r="F62" i="1"/>
  <c r="F60" i="1"/>
  <c r="F58" i="1"/>
  <c r="F56" i="1"/>
  <c r="F54" i="1"/>
  <c r="F52" i="1"/>
  <c r="F50" i="1"/>
  <c r="F48" i="1"/>
  <c r="F46" i="1"/>
  <c r="F44" i="1"/>
  <c r="F42" i="1"/>
  <c r="F40" i="1"/>
  <c r="F64" i="1" s="1"/>
  <c r="F125" i="1" s="1"/>
  <c r="F34" i="1"/>
  <c r="F31" i="1"/>
  <c r="F29" i="1"/>
  <c r="F27" i="1"/>
  <c r="F25" i="1"/>
  <c r="F23" i="1"/>
  <c r="F21" i="1"/>
  <c r="F19" i="1"/>
  <c r="F17" i="1"/>
  <c r="F14" i="2" l="1"/>
  <c r="F73" i="2" s="1"/>
  <c r="F66" i="2"/>
  <c r="F74" i="2" s="1"/>
  <c r="F36" i="1"/>
  <c r="F124" i="1" s="1"/>
  <c r="F129" i="1"/>
  <c r="F76" i="2" l="1"/>
</calcChain>
</file>

<file path=xl/sharedStrings.xml><?xml version="1.0" encoding="utf-8"?>
<sst xmlns="http://schemas.openxmlformats.org/spreadsheetml/2006/main" count="262" uniqueCount="150">
  <si>
    <t>EM</t>
  </si>
  <si>
    <t>količina</t>
  </si>
  <si>
    <t>cena</t>
  </si>
  <si>
    <t>znesek</t>
  </si>
  <si>
    <t>SPLOŠNA DOLOČILA</t>
  </si>
  <si>
    <t xml:space="preserve">1. </t>
  </si>
  <si>
    <t>V cenah mora biti zajeta kompletna izvedba posamezne postavke v skladu s standardi in dobro prakso pri izvajanju GOI del</t>
  </si>
  <si>
    <t>2.</t>
  </si>
  <si>
    <t xml:space="preserve">Za vse proizvode mora biti pred vgraditvijo predložen ustrezen certifikat </t>
  </si>
  <si>
    <t>3.</t>
  </si>
  <si>
    <t xml:space="preserve">V cenah mora biti zajeti vsi stroški za eventuelno nastalo škodo pvzročeno na komunalni infrastrukturi ali sosednjih parcelah in objektih, ki bi nastala kot posledica gradnje. </t>
  </si>
  <si>
    <t xml:space="preserve">4. </t>
  </si>
  <si>
    <t xml:space="preserve">Pri utrjevanju nasipov bo potrebno predložiti meritve za predpisane utrjenost. </t>
  </si>
  <si>
    <t>5.</t>
  </si>
  <si>
    <t xml:space="preserve">V cenah mora biti zajet pregled tal s strani geologa. </t>
  </si>
  <si>
    <t>6.</t>
  </si>
  <si>
    <t xml:space="preserve">Razstresljivost materiala pri odvozih in transportih mora biti upoštevana v ceni in se prostornina pri obračunu na ta račun ne poveča. </t>
  </si>
  <si>
    <t>7.</t>
  </si>
  <si>
    <t xml:space="preserve">Ograja na igrišču mora biti opremljena na vratih s cilindričnimi ključavnicami. </t>
  </si>
  <si>
    <t>8.</t>
  </si>
  <si>
    <t xml:space="preserve">Po zaključku del morajo biti vse površine primerno urejene, vsi posegi na prizadetih sosednjih zemljiščih pa vzpostavljeni v staro stanje, kar se posebej ne zaračuna. </t>
  </si>
  <si>
    <t xml:space="preserve">I. FAZA </t>
  </si>
  <si>
    <t xml:space="preserve">I. </t>
  </si>
  <si>
    <t xml:space="preserve">PREDDELA </t>
  </si>
  <si>
    <t xml:space="preserve">Izdelava zakoličbe  s postavitvijo vzdolžnih in prečnih profilov </t>
  </si>
  <si>
    <t>kom</t>
  </si>
  <si>
    <t>Rušenje obstoječe ograje kompletno s temelji in odvozom ruševin na deponijo. Upoštevani morajo biti vsi stroški vključno s takso za plačilo deponije v= do 4,00</t>
  </si>
  <si>
    <t>m</t>
  </si>
  <si>
    <t>Izdelava geodetskega posnetka končnega stanja</t>
  </si>
  <si>
    <t xml:space="preserve">kom </t>
  </si>
  <si>
    <t>4.</t>
  </si>
  <si>
    <t xml:space="preserve">Rušenje betonskih parapetov kompletno s temeljem. V ceni je treba upoštevati odvoz ruševin na primerno deponijo. </t>
  </si>
  <si>
    <r>
      <t>m</t>
    </r>
    <r>
      <rPr>
        <sz val="11"/>
        <color theme="1"/>
        <rFont val="Calibri"/>
        <family val="2"/>
        <charset val="238"/>
      </rPr>
      <t>³</t>
    </r>
  </si>
  <si>
    <t xml:space="preserve">Posek dreves z odstranitvijo panjev in odvozom na deponijo. </t>
  </si>
  <si>
    <t xml:space="preserve">Posek grmičevja z odvozom na deponijo. </t>
  </si>
  <si>
    <t xml:space="preserve">Izdelava zakoličbe trase za javno razsvetljavo in prestavitev. </t>
  </si>
  <si>
    <t>9.</t>
  </si>
  <si>
    <t xml:space="preserve">Vsa potrebna pripravljalna in zaključna dela. </t>
  </si>
  <si>
    <t xml:space="preserve">Preddela skupaj </t>
  </si>
  <si>
    <t>II.</t>
  </si>
  <si>
    <t xml:space="preserve">ZEMELJSKA DELA </t>
  </si>
  <si>
    <t>1.</t>
  </si>
  <si>
    <t>Kombiniran strojni izkop in ročni izkop zemlje III. in IV. kat. za polaganje energetskih cevi in temelje nosilcev ograje globine do 1,00m in širine do 1,00m</t>
  </si>
  <si>
    <t>Kombiniran strojni in ročni izkop za točkovne temelje stebrov in e-droga, globine do 1,00m in širine do 1,00m</t>
  </si>
  <si>
    <t xml:space="preserve">Odstranitev humusa na brežinah v debelini do 40,00 cm z deponiranjem na gradbiščni deponiji za poznejše humuziranje brežin. </t>
  </si>
  <si>
    <t xml:space="preserve">Odstranitev zemljine III. in IV. kategirije na brežinah z odvozom na deponijo. </t>
  </si>
  <si>
    <t xml:space="preserve">Zasipanje za točkovnimi temelji, temelji javne razsvetljave in jaški s tamponom v plasteh po 20,00 cm in predpisanim utrejevanjem do potrebne zbitosti. </t>
  </si>
  <si>
    <t xml:space="preserve">Zasipanje jarkov z izkopanim materialom v plasteh po 20,00 cm in utrjevanjem v plasteh do potrebne zbitosti. </t>
  </si>
  <si>
    <t xml:space="preserve">Odvoz odvečnega izkopanega materiala na doponijo. Razstresljivost je potrebno upoštevati v ceni. </t>
  </si>
  <si>
    <t xml:space="preserve">Izdelava posteljice pod cevmi z mivko. </t>
  </si>
  <si>
    <t>Izdelava obsutja cevi s peskom granulacije 0-4 mm</t>
  </si>
  <si>
    <t>10.</t>
  </si>
  <si>
    <t xml:space="preserve">Humuziranje vseh površin na brežinah, planiranje in zasejanje s travo. </t>
  </si>
  <si>
    <r>
      <t>m</t>
    </r>
    <r>
      <rPr>
        <sz val="11"/>
        <color theme="1"/>
        <rFont val="Calibri"/>
        <family val="2"/>
        <charset val="238"/>
      </rPr>
      <t>²</t>
    </r>
  </si>
  <si>
    <t>11.</t>
  </si>
  <si>
    <t xml:space="preserve">Zavarovanje brežin z mrežo v naklonu 45 stopinj </t>
  </si>
  <si>
    <t>12.</t>
  </si>
  <si>
    <t xml:space="preserve">Planiranje vseh površin pred polaganjem cevi in betoniranjem podložnega betona. </t>
  </si>
  <si>
    <t xml:space="preserve">Zemeljska dela skupaj </t>
  </si>
  <si>
    <t xml:space="preserve">III. </t>
  </si>
  <si>
    <t xml:space="preserve">BETONSKA DELA </t>
  </si>
  <si>
    <t>Betoniranje podložnega betona pod točkovnimi temelji deb. 5,00 cm z betonom C12/15</t>
  </si>
  <si>
    <t xml:space="preserve">Izdelava točkovnih temeljev iz betonskih cevi fi 30,00 z zalivanjem z betonom C25/30 po postavitvi kovinskih stebričkov ograje. </t>
  </si>
  <si>
    <t>Obbetoniranje cevi nad povoznim delom z C12/15.</t>
  </si>
  <si>
    <t xml:space="preserve">Izdelava kabelskega jaška iz betonskih cevi fi 60,00 cm kompletno s pokrovom (podložni beton in zemeljska dela so zajeti v drugih postavkah). </t>
  </si>
  <si>
    <t>Enako kot prejšnja postavka le fi 80,00.</t>
  </si>
  <si>
    <t xml:space="preserve">Obbetoniranje kabelskih cevi nad povoznimi deli  </t>
  </si>
  <si>
    <t xml:space="preserve">Dobava in montaža kabelskih cevi vključno s polaganjem opozorilnega traku </t>
  </si>
  <si>
    <t>2 x DWP 110</t>
  </si>
  <si>
    <t xml:space="preserve">1 x DWP 110-NN povezava med kandelabri </t>
  </si>
  <si>
    <t>2 x DWP 63</t>
  </si>
  <si>
    <t>1 x DWP 63</t>
  </si>
  <si>
    <t xml:space="preserve">Dobava in montaža betonskega stebra K10 za NN omrežje, višine 10,00 m kompletno s konzolo za pritrditev kabelskega snopa </t>
  </si>
  <si>
    <t>13.</t>
  </si>
  <si>
    <t xml:space="preserve">Betonska dela skupaj </t>
  </si>
  <si>
    <t xml:space="preserve">IV. </t>
  </si>
  <si>
    <t xml:space="preserve">OGRAJA NA IGRIŠČU </t>
  </si>
  <si>
    <t xml:space="preserve">Dobava in montaža ograjnega sistema iz panelov 2,00 x 2030,00. Ograja je iz pocinkane in plastificirane mreže z rastrom 50,00 x 200,00 in stebrički 80,00 x 40,00 x 3,00 </t>
  </si>
  <si>
    <t xml:space="preserve">Dodatek za rezanje panelov v rastru. </t>
  </si>
  <si>
    <t xml:space="preserve">Dobava in montaža ograjnega sistema iz panelov 1,00 x 2030,00 in 1,00 x 1430,00. Ograja je iz pocinkane in plastificirane mreže z rastrom 50,00 x 200,00 in stebrički 80,00 x 40,00 x 3,00 </t>
  </si>
  <si>
    <t xml:space="preserve">Izdelava in montaža dvokrilnih vrat v ograji. Dimenzije vrat 3,50 x 2,20 + 3,50 x 1,80. Zgornji del vrat se odpira posebej. </t>
  </si>
  <si>
    <t xml:space="preserve">Dobava in montaža enokrilnih vrat dimenzije 1,00 x 2,20 </t>
  </si>
  <si>
    <t xml:space="preserve">Izdelava raznih napisov na vratih dim. 40,00 x 80,00 cm. </t>
  </si>
  <si>
    <t xml:space="preserve">Ograja na igrišču skupaj </t>
  </si>
  <si>
    <t xml:space="preserve">REKAPITULACIJA I. FAZA </t>
  </si>
  <si>
    <t xml:space="preserve">PREDELA, ZAKLJUČNA DELA </t>
  </si>
  <si>
    <t>ZEMELJSKA DELA</t>
  </si>
  <si>
    <t>III.</t>
  </si>
  <si>
    <t>OGRAJA NA IGRIŠČU</t>
  </si>
  <si>
    <t xml:space="preserve">SKUPAJ I. FAZA </t>
  </si>
  <si>
    <t>Izdelava projektov PID za zaključeno I. fazo (3 tiskane izvode + 1 na CD - format dwg)</t>
  </si>
  <si>
    <t>fiksni pavšal</t>
  </si>
  <si>
    <t>kompl</t>
  </si>
  <si>
    <t>A.</t>
  </si>
  <si>
    <t>A/I.</t>
  </si>
  <si>
    <t xml:space="preserve">ELEKTROINSTALACIJSKA DELA </t>
  </si>
  <si>
    <t xml:space="preserve">Dobava in montaža pocinkanega traku FeZn 25,00 x 4,00 mm, položenega v jarek. </t>
  </si>
  <si>
    <t xml:space="preserve">Dobava in montaža križnih sponk za FeZn trak. </t>
  </si>
  <si>
    <t xml:space="preserve">Varjen oz vijačen spoj s kovnsko maso, komplet z drobnim materialom. </t>
  </si>
  <si>
    <t>Elektroinstalacijska dela skupaj</t>
  </si>
  <si>
    <t>A/II.</t>
  </si>
  <si>
    <t xml:space="preserve">GRADBENA DELA ZA EL. INŠTALACIJE IN PRESTAVITEV NN VODA </t>
  </si>
  <si>
    <t>Izkop kabelskega jarka (po detajlih)</t>
  </si>
  <si>
    <t>* ročni oz strojni izkop širine 40,00 do 60,00 cm, globine 1,00 m</t>
  </si>
  <si>
    <t xml:space="preserve">* planiranje dna jarka </t>
  </si>
  <si>
    <t>*opozorilni trak</t>
  </si>
  <si>
    <t xml:space="preserve">*zasipanje s peskom gran. 0,00-4,00 mm v višini 40,00 cm, utrjevanje </t>
  </si>
  <si>
    <t xml:space="preserve">*zasipanje ostalega jarka z izkopanim materialom, utrjevanje </t>
  </si>
  <si>
    <t xml:space="preserve">* planiranje in vzpostavitev prvotnega stanja </t>
  </si>
  <si>
    <t>* GAL ščitnik, opozorilni trak</t>
  </si>
  <si>
    <t xml:space="preserve">* obbetoniranje cevi </t>
  </si>
  <si>
    <t>* število cevi na posamezni trasi</t>
  </si>
  <si>
    <t xml:space="preserve">2. </t>
  </si>
  <si>
    <t xml:space="preserve">Betoniranje nad traso cevi v višini 30,00 cm </t>
  </si>
  <si>
    <t xml:space="preserve">3. </t>
  </si>
  <si>
    <t xml:space="preserve">Kabelski jašek, predviden iz betonske cevi: </t>
  </si>
  <si>
    <t xml:space="preserve">* fi 40, komplet z; </t>
  </si>
  <si>
    <t xml:space="preserve">kos </t>
  </si>
  <si>
    <t xml:space="preserve">* fi 60, komplet z; </t>
  </si>
  <si>
    <t xml:space="preserve">* fi 80, komplet z; </t>
  </si>
  <si>
    <t>* ročni oz strojni izkop terena;</t>
  </si>
  <si>
    <t>* betoniranje podložnega betona, MB20;</t>
  </si>
  <si>
    <t xml:space="preserve">* odgovarjajoč pokrov kanala, 125 kN; </t>
  </si>
  <si>
    <t>* zasipanje zunanje strani.</t>
  </si>
  <si>
    <t xml:space="preserve">Izdelava temelja AB steber komplet, po detajlu dobavitelja stebra; </t>
  </si>
  <si>
    <t>* obbbetoniranje cevi, komplet, MB20 skupne dim. 1,2 x 1,2 x 2,0 m</t>
  </si>
  <si>
    <t>* zasip zunanje strani</t>
  </si>
  <si>
    <t>* betonska cev, fi 60,00 cm, H=1,7 m</t>
  </si>
  <si>
    <t xml:space="preserve">5. </t>
  </si>
  <si>
    <t xml:space="preserve">Betonski nosilni steber, K10, za NN omrežje višine 10,00 m, komplet s konzolo za pritrditev kabelskega snopa </t>
  </si>
  <si>
    <t xml:space="preserve">6. </t>
  </si>
  <si>
    <t xml:space="preserve">Izdelava temelja za steber razsvetljave igrišča komplet, po detajlu dobavitelja stebra; </t>
  </si>
  <si>
    <t>* obbbetoniranje cevi, komplet, MB20 skupne dim. 0,8 x 0,8 x 1,7 m</t>
  </si>
  <si>
    <t>* betonska cev, fi 40,00 cm, H=1,6 m</t>
  </si>
  <si>
    <t xml:space="preserve">7. </t>
  </si>
  <si>
    <t xml:space="preserve">Izdelava temelja za postavitev prostostoječe razdelilne omarice, dim. 800 x 400 x 150 mm, komplet z izkopom in materialom </t>
  </si>
  <si>
    <t>kos</t>
  </si>
  <si>
    <t xml:space="preserve">Nakladanje in odvoz odvečnega izkopanega materiala na stalno deponijo s plačilom vseh stroškov deponiranja </t>
  </si>
  <si>
    <t>Zakoličba in posnetek trase</t>
  </si>
  <si>
    <t xml:space="preserve">Gradbena dela za el. inštalacije - skupaj </t>
  </si>
  <si>
    <t xml:space="preserve">REKAPITULACIJA - I. FAZA IZGRADNJE </t>
  </si>
  <si>
    <t>A/I</t>
  </si>
  <si>
    <t xml:space="preserve">ELEKTROINŠTALACIJSKA DELA </t>
  </si>
  <si>
    <t>A/II</t>
  </si>
  <si>
    <t xml:space="preserve">GRADBENA DELA ZA ELEKTROINŠTALACIJE </t>
  </si>
  <si>
    <t xml:space="preserve">Meritve </t>
  </si>
  <si>
    <t xml:space="preserve">Izdelava temelja za steber javne razsvetljave iz betonske cevi fi 40,00, globine 1,70 m, vključno z zalivanjem z betonom C25/30 (zemeljska dela so zajeta v drugih postavkah). </t>
  </si>
  <si>
    <t xml:space="preserve">Izdelava temelja za postavitev prostostoječe razdelilne omarice dim. 80,00 x 40,00 x 15,00 cm (zemeljska dela so zajeta v drugih postavkah). </t>
  </si>
  <si>
    <t xml:space="preserve">Izdelava temelja za AB steber iz betonske cevi fi 60,00, globine 1,70 m, vključno z zalivanjem z betonom C25/30 (zemeljska dela so zajeta v drugih postavkah). </t>
  </si>
  <si>
    <t xml:space="preserve">Izdelava kabelskega jaška iz betonskih cevi fi 60,00 cm kompletno s pokrovom (zemeljska dela so zajeta v drugih postavkah).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</si>
</sst>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.9499999999999993"/>
      <color indexed="8"/>
      <name val="Arial"/>
      <family val="2"/>
      <charset val="238"/>
    </font>
    <font>
      <sz val="9.9499999999999993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7" xfId="0" applyBorder="1"/>
    <xf numFmtId="0" fontId="0" fillId="0" borderId="7" xfId="0" applyBorder="1" applyAlignment="1">
      <alignment wrapText="1"/>
    </xf>
    <xf numFmtId="4" fontId="0" fillId="0" borderId="7" xfId="0" applyNumberForma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4" fontId="0" fillId="0" borderId="6" xfId="0" applyNumberFormat="1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1" xfId="0" applyNumberFormat="1" applyFill="1" applyBorder="1"/>
    <xf numFmtId="0" fontId="0" fillId="0" borderId="0" xfId="0" applyNumberFormat="1" applyAlignment="1">
      <alignment horizontal="justify"/>
    </xf>
    <xf numFmtId="0" fontId="1" fillId="0" borderId="3" xfId="0" applyNumberFormat="1" applyFont="1" applyBorder="1" applyAlignment="1">
      <alignment horizontal="justify"/>
    </xf>
    <xf numFmtId="0" fontId="1" fillId="0" borderId="4" xfId="0" applyNumberFormat="1" applyFont="1" applyBorder="1" applyAlignment="1">
      <alignment horizontal="justify" wrapText="1"/>
    </xf>
    <xf numFmtId="0" fontId="1" fillId="0" borderId="4" xfId="0" applyNumberFormat="1" applyFont="1" applyBorder="1" applyAlignment="1">
      <alignment horizontal="justify"/>
    </xf>
    <xf numFmtId="0" fontId="0" fillId="0" borderId="6" xfId="0" applyNumberFormat="1" applyBorder="1" applyAlignment="1">
      <alignment horizontal="justify"/>
    </xf>
    <xf numFmtId="0" fontId="0" fillId="0" borderId="6" xfId="0" applyNumberFormat="1" applyBorder="1" applyAlignment="1">
      <alignment horizontal="justify" wrapText="1"/>
    </xf>
    <xf numFmtId="0" fontId="0" fillId="0" borderId="1" xfId="0" applyNumberFormat="1" applyBorder="1" applyAlignment="1">
      <alignment horizontal="justify"/>
    </xf>
    <xf numFmtId="0" fontId="0" fillId="0" borderId="1" xfId="0" applyNumberFormat="1" applyBorder="1" applyAlignment="1">
      <alignment horizontal="justify" wrapText="1"/>
    </xf>
    <xf numFmtId="0" fontId="0" fillId="0" borderId="2" xfId="0" applyNumberFormat="1" applyBorder="1" applyAlignment="1">
      <alignment horizontal="justify"/>
    </xf>
    <xf numFmtId="0" fontId="0" fillId="0" borderId="2" xfId="0" applyNumberFormat="1" applyBorder="1" applyAlignment="1">
      <alignment horizontal="justify" wrapText="1"/>
    </xf>
    <xf numFmtId="0" fontId="0" fillId="0" borderId="7" xfId="0" applyNumberFormat="1" applyBorder="1" applyAlignment="1">
      <alignment horizontal="justify"/>
    </xf>
    <xf numFmtId="0" fontId="1" fillId="0" borderId="0" xfId="0" applyFont="1"/>
    <xf numFmtId="4" fontId="0" fillId="0" borderId="0" xfId="0" applyNumberFormat="1" applyAlignment="1">
      <alignment horizontal="justify"/>
    </xf>
    <xf numFmtId="4" fontId="0" fillId="0" borderId="5" xfId="0" applyNumberFormat="1" applyBorder="1" applyAlignment="1">
      <alignment horizontal="justify"/>
    </xf>
    <xf numFmtId="4" fontId="0" fillId="0" borderId="6" xfId="0" applyNumberFormat="1" applyBorder="1" applyAlignment="1">
      <alignment horizontal="justify"/>
    </xf>
    <xf numFmtId="4" fontId="0" fillId="0" borderId="1" xfId="0" applyNumberFormat="1" applyBorder="1" applyAlignment="1">
      <alignment horizontal="justify"/>
    </xf>
    <xf numFmtId="4" fontId="0" fillId="0" borderId="2" xfId="0" applyNumberFormat="1" applyBorder="1" applyAlignment="1">
      <alignment horizontal="justify"/>
    </xf>
    <xf numFmtId="4" fontId="0" fillId="0" borderId="7" xfId="0" applyNumberFormat="1" applyBorder="1" applyAlignment="1">
      <alignment horizontal="justify"/>
    </xf>
    <xf numFmtId="4" fontId="1" fillId="0" borderId="5" xfId="0" applyNumberFormat="1" applyFont="1" applyBorder="1" applyAlignment="1">
      <alignment horizontal="justify"/>
    </xf>
    <xf numFmtId="0" fontId="1" fillId="0" borderId="8" xfId="0" applyNumberFormat="1" applyFont="1" applyBorder="1" applyAlignment="1">
      <alignment horizontal="justify"/>
    </xf>
    <xf numFmtId="0" fontId="0" fillId="0" borderId="9" xfId="0" applyNumberFormat="1" applyBorder="1" applyAlignment="1">
      <alignment horizontal="justify"/>
    </xf>
    <xf numFmtId="0" fontId="0" fillId="0" borderId="10" xfId="0" applyNumberFormat="1" applyBorder="1" applyAlignment="1">
      <alignment horizontal="justify"/>
    </xf>
    <xf numFmtId="0" fontId="0" fillId="0" borderId="3" xfId="0" applyBorder="1" applyAlignment="1">
      <alignment wrapText="1"/>
    </xf>
    <xf numFmtId="0" fontId="1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justify"/>
    </xf>
    <xf numFmtId="0" fontId="0" fillId="0" borderId="11" xfId="0" applyNumberFormat="1" applyBorder="1" applyAlignment="1">
      <alignment horizontal="justify"/>
    </xf>
    <xf numFmtId="0" fontId="0" fillId="0" borderId="12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/>
    </xf>
    <xf numFmtId="4" fontId="0" fillId="0" borderId="13" xfId="0" applyNumberFormat="1" applyBorder="1" applyAlignment="1">
      <alignment horizont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selection activeCell="B86" sqref="B86"/>
    </sheetView>
  </sheetViews>
  <sheetFormatPr defaultRowHeight="15" x14ac:dyDescent="0.25"/>
  <cols>
    <col min="1" max="1" width="4" customWidth="1"/>
    <col min="2" max="2" width="45.140625" customWidth="1"/>
  </cols>
  <sheetData>
    <row r="1" spans="1:6" x14ac:dyDescent="0.25">
      <c r="A1" s="1"/>
      <c r="B1" s="1"/>
      <c r="C1" s="2" t="s">
        <v>0</v>
      </c>
      <c r="D1" s="2" t="s">
        <v>1</v>
      </c>
      <c r="E1" s="3" t="s">
        <v>2</v>
      </c>
      <c r="F1" s="4" t="s">
        <v>3</v>
      </c>
    </row>
    <row r="2" spans="1:6" x14ac:dyDescent="0.25">
      <c r="A2" s="1"/>
      <c r="B2" s="1" t="s">
        <v>4</v>
      </c>
      <c r="C2" s="1"/>
      <c r="D2" s="1"/>
      <c r="E2" s="5"/>
      <c r="F2" s="6"/>
    </row>
    <row r="3" spans="1:6" x14ac:dyDescent="0.25">
      <c r="A3" s="1"/>
      <c r="B3" s="1"/>
      <c r="C3" s="1"/>
      <c r="D3" s="1"/>
      <c r="E3" s="5"/>
      <c r="F3" s="6"/>
    </row>
    <row r="4" spans="1:6" ht="45" x14ac:dyDescent="0.25">
      <c r="A4" s="1" t="s">
        <v>5</v>
      </c>
      <c r="B4" s="7" t="s">
        <v>6</v>
      </c>
      <c r="C4" s="1"/>
      <c r="D4" s="1"/>
      <c r="E4" s="5"/>
      <c r="F4" s="8"/>
    </row>
    <row r="5" spans="1:6" ht="30" x14ac:dyDescent="0.25">
      <c r="A5" s="1" t="s">
        <v>7</v>
      </c>
      <c r="B5" s="7" t="s">
        <v>8</v>
      </c>
      <c r="C5" s="1"/>
      <c r="D5" s="1"/>
      <c r="E5" s="1"/>
      <c r="F5" s="1"/>
    </row>
    <row r="6" spans="1:6" ht="60" x14ac:dyDescent="0.25">
      <c r="A6" s="1" t="s">
        <v>9</v>
      </c>
      <c r="B6" s="7" t="s">
        <v>10</v>
      </c>
      <c r="C6" s="1"/>
      <c r="D6" s="1"/>
      <c r="E6" s="1"/>
      <c r="F6" s="1"/>
    </row>
    <row r="7" spans="1:6" ht="30" x14ac:dyDescent="0.25">
      <c r="A7" s="1" t="s">
        <v>11</v>
      </c>
      <c r="B7" s="7" t="s">
        <v>12</v>
      </c>
      <c r="C7" s="1"/>
      <c r="D7" s="1"/>
      <c r="E7" s="1"/>
      <c r="F7" s="1"/>
    </row>
    <row r="8" spans="1:6" ht="30" x14ac:dyDescent="0.25">
      <c r="A8" s="1" t="s">
        <v>13</v>
      </c>
      <c r="B8" s="7" t="s">
        <v>14</v>
      </c>
      <c r="C8" s="1"/>
      <c r="D8" s="1"/>
      <c r="E8" s="1"/>
      <c r="F8" s="1"/>
    </row>
    <row r="9" spans="1:6" ht="45" x14ac:dyDescent="0.25">
      <c r="A9" s="1" t="s">
        <v>15</v>
      </c>
      <c r="B9" s="7" t="s">
        <v>16</v>
      </c>
      <c r="C9" s="1"/>
      <c r="D9" s="1"/>
      <c r="E9" s="1"/>
      <c r="F9" s="1"/>
    </row>
    <row r="10" spans="1:6" ht="30" x14ac:dyDescent="0.25">
      <c r="A10" s="1" t="s">
        <v>17</v>
      </c>
      <c r="B10" s="7" t="s">
        <v>18</v>
      </c>
      <c r="C10" s="1"/>
      <c r="D10" s="1"/>
      <c r="E10" s="1"/>
      <c r="F10" s="1"/>
    </row>
    <row r="11" spans="1:6" ht="60" x14ac:dyDescent="0.25">
      <c r="A11" s="1" t="s">
        <v>19</v>
      </c>
      <c r="B11" s="7" t="s">
        <v>20</v>
      </c>
      <c r="C11" s="1"/>
      <c r="D11" s="1"/>
      <c r="E11" s="1"/>
      <c r="F11" s="1"/>
    </row>
    <row r="12" spans="1:6" x14ac:dyDescent="0.25">
      <c r="A12" s="1"/>
      <c r="B12" s="7"/>
      <c r="C12" s="1"/>
      <c r="D12" s="1"/>
      <c r="E12" s="1"/>
      <c r="F12" s="1"/>
    </row>
    <row r="13" spans="1:6" x14ac:dyDescent="0.25">
      <c r="A13" s="1"/>
      <c r="B13" s="9" t="s">
        <v>21</v>
      </c>
      <c r="C13" s="1"/>
      <c r="D13" s="1"/>
      <c r="E13" s="1"/>
      <c r="F13" s="1"/>
    </row>
    <row r="14" spans="1:6" ht="15.75" thickBot="1" x14ac:dyDescent="0.3">
      <c r="A14" s="10"/>
      <c r="B14" s="11"/>
      <c r="C14" s="10"/>
      <c r="D14" s="10"/>
      <c r="E14" s="10"/>
      <c r="F14" s="10"/>
    </row>
    <row r="15" spans="1:6" ht="15.75" thickBot="1" x14ac:dyDescent="0.3">
      <c r="A15" s="12" t="s">
        <v>22</v>
      </c>
      <c r="B15" s="13" t="s">
        <v>23</v>
      </c>
      <c r="C15" s="14"/>
      <c r="D15" s="14"/>
      <c r="E15" s="14"/>
      <c r="F15" s="15"/>
    </row>
    <row r="16" spans="1:6" x14ac:dyDescent="0.25">
      <c r="A16" s="16"/>
      <c r="B16" s="17"/>
      <c r="C16" s="16"/>
      <c r="D16" s="16"/>
      <c r="E16" s="16"/>
      <c r="F16" s="16"/>
    </row>
    <row r="17" spans="1:8" ht="30" x14ac:dyDescent="0.25">
      <c r="A17" s="1" t="s">
        <v>5</v>
      </c>
      <c r="B17" s="7" t="s">
        <v>24</v>
      </c>
      <c r="C17" s="1" t="s">
        <v>25</v>
      </c>
      <c r="D17" s="18">
        <v>14</v>
      </c>
      <c r="E17" s="18"/>
      <c r="F17" s="18">
        <f>SUM(D17*E17)</f>
        <v>0</v>
      </c>
      <c r="G17" s="19"/>
      <c r="H17" s="19"/>
    </row>
    <row r="18" spans="1:8" x14ac:dyDescent="0.25">
      <c r="A18" s="1"/>
      <c r="B18" s="7"/>
      <c r="C18" s="1"/>
      <c r="D18" s="18"/>
      <c r="E18" s="18"/>
      <c r="F18" s="18"/>
      <c r="G18" s="19"/>
      <c r="H18" s="19"/>
    </row>
    <row r="19" spans="1:8" ht="60" x14ac:dyDescent="0.25">
      <c r="A19" s="1" t="s">
        <v>7</v>
      </c>
      <c r="B19" s="7" t="s">
        <v>26</v>
      </c>
      <c r="C19" s="1" t="s">
        <v>27</v>
      </c>
      <c r="D19" s="18">
        <v>31</v>
      </c>
      <c r="E19" s="18"/>
      <c r="F19" s="18">
        <f t="shared" ref="F19:F34" si="0">SUM(D19*E19)</f>
        <v>0</v>
      </c>
      <c r="G19" s="19"/>
      <c r="H19" s="19"/>
    </row>
    <row r="20" spans="1:8" x14ac:dyDescent="0.25">
      <c r="A20" s="1"/>
      <c r="B20" s="7"/>
      <c r="C20" s="1"/>
      <c r="D20" s="18"/>
      <c r="E20" s="18"/>
      <c r="F20" s="18"/>
      <c r="G20" s="19"/>
      <c r="H20" s="19"/>
    </row>
    <row r="21" spans="1:8" x14ac:dyDescent="0.25">
      <c r="A21" s="1" t="s">
        <v>9</v>
      </c>
      <c r="B21" s="7" t="s">
        <v>28</v>
      </c>
      <c r="C21" s="1" t="s">
        <v>29</v>
      </c>
      <c r="D21" s="18">
        <v>1</v>
      </c>
      <c r="E21" s="18"/>
      <c r="F21" s="18">
        <f t="shared" si="0"/>
        <v>0</v>
      </c>
      <c r="G21" s="19"/>
      <c r="H21" s="19"/>
    </row>
    <row r="22" spans="1:8" x14ac:dyDescent="0.25">
      <c r="A22" s="1"/>
      <c r="B22" s="7"/>
      <c r="C22" s="1"/>
      <c r="D22" s="18"/>
      <c r="E22" s="18"/>
      <c r="F22" s="18"/>
      <c r="G22" s="19"/>
      <c r="H22" s="19"/>
    </row>
    <row r="23" spans="1:8" ht="45" x14ac:dyDescent="0.25">
      <c r="A23" s="1" t="s">
        <v>30</v>
      </c>
      <c r="B23" s="7" t="s">
        <v>31</v>
      </c>
      <c r="C23" s="1" t="s">
        <v>32</v>
      </c>
      <c r="D23" s="18">
        <v>8.4</v>
      </c>
      <c r="E23" s="18"/>
      <c r="F23" s="18">
        <f t="shared" si="0"/>
        <v>0</v>
      </c>
      <c r="G23" s="19"/>
      <c r="H23" s="19"/>
    </row>
    <row r="24" spans="1:8" x14ac:dyDescent="0.25">
      <c r="A24" s="1"/>
      <c r="B24" s="7"/>
      <c r="C24" s="1"/>
      <c r="D24" s="18"/>
      <c r="E24" s="18"/>
      <c r="F24" s="18"/>
      <c r="G24" s="19"/>
      <c r="H24" s="19"/>
    </row>
    <row r="25" spans="1:8" ht="30" x14ac:dyDescent="0.25">
      <c r="A25" s="1" t="s">
        <v>13</v>
      </c>
      <c r="B25" s="7" t="s">
        <v>33</v>
      </c>
      <c r="C25" s="1" t="s">
        <v>25</v>
      </c>
      <c r="D25" s="18">
        <v>2</v>
      </c>
      <c r="E25" s="18"/>
      <c r="F25" s="18">
        <f t="shared" si="0"/>
        <v>0</v>
      </c>
      <c r="G25" s="19"/>
      <c r="H25" s="19"/>
    </row>
    <row r="26" spans="1:8" x14ac:dyDescent="0.25">
      <c r="A26" s="1"/>
      <c r="B26" s="7"/>
      <c r="C26" s="1"/>
      <c r="D26" s="18"/>
      <c r="E26" s="18"/>
      <c r="F26" s="18"/>
      <c r="G26" s="19"/>
      <c r="H26" s="19"/>
    </row>
    <row r="27" spans="1:8" x14ac:dyDescent="0.25">
      <c r="A27" s="1" t="s">
        <v>15</v>
      </c>
      <c r="B27" s="7" t="s">
        <v>34</v>
      </c>
      <c r="C27" s="1" t="s">
        <v>25</v>
      </c>
      <c r="D27" s="18">
        <v>20</v>
      </c>
      <c r="E27" s="18"/>
      <c r="F27" s="18">
        <f t="shared" si="0"/>
        <v>0</v>
      </c>
      <c r="G27" s="19"/>
      <c r="H27" s="19"/>
    </row>
    <row r="28" spans="1:8" x14ac:dyDescent="0.25">
      <c r="A28" s="1"/>
      <c r="B28" s="7"/>
      <c r="C28" s="1"/>
      <c r="D28" s="18"/>
      <c r="E28" s="18"/>
      <c r="F28" s="18"/>
      <c r="G28" s="19"/>
      <c r="H28" s="19"/>
    </row>
    <row r="29" spans="1:8" ht="30" x14ac:dyDescent="0.25">
      <c r="A29" s="1" t="s">
        <v>17</v>
      </c>
      <c r="B29" s="7" t="s">
        <v>90</v>
      </c>
      <c r="C29" s="1" t="s">
        <v>29</v>
      </c>
      <c r="D29" s="18">
        <v>1</v>
      </c>
      <c r="E29" s="18"/>
      <c r="F29" s="18">
        <f t="shared" si="0"/>
        <v>0</v>
      </c>
      <c r="G29" s="19"/>
      <c r="H29" s="19"/>
    </row>
    <row r="30" spans="1:8" x14ac:dyDescent="0.25">
      <c r="A30" s="1"/>
      <c r="B30" s="7"/>
      <c r="C30" s="1"/>
      <c r="D30" s="18"/>
      <c r="E30" s="18"/>
      <c r="F30" s="18"/>
      <c r="G30" s="19"/>
      <c r="H30" s="19"/>
    </row>
    <row r="31" spans="1:8" ht="30" x14ac:dyDescent="0.25">
      <c r="A31" s="1" t="s">
        <v>19</v>
      </c>
      <c r="B31" s="7" t="s">
        <v>35</v>
      </c>
      <c r="C31" s="1" t="s">
        <v>25</v>
      </c>
      <c r="D31" s="18">
        <v>1</v>
      </c>
      <c r="E31" s="18"/>
      <c r="F31" s="18">
        <f t="shared" si="0"/>
        <v>0</v>
      </c>
      <c r="G31" s="19"/>
      <c r="H31" s="19"/>
    </row>
    <row r="32" spans="1:8" x14ac:dyDescent="0.25">
      <c r="A32" s="1"/>
      <c r="B32" s="7"/>
      <c r="C32" s="1"/>
      <c r="D32" s="18"/>
      <c r="E32" s="18"/>
      <c r="F32" s="18"/>
      <c r="G32" s="19"/>
      <c r="H32" s="19"/>
    </row>
    <row r="33" spans="1:8" x14ac:dyDescent="0.25">
      <c r="A33" s="1" t="s">
        <v>36</v>
      </c>
      <c r="B33" s="7" t="s">
        <v>37</v>
      </c>
      <c r="C33" s="1"/>
      <c r="D33" s="18"/>
      <c r="E33" s="18"/>
      <c r="F33" s="18"/>
      <c r="G33" s="19"/>
      <c r="H33" s="19"/>
    </row>
    <row r="34" spans="1:8" x14ac:dyDescent="0.25">
      <c r="A34" s="1"/>
      <c r="B34" s="7" t="s">
        <v>91</v>
      </c>
      <c r="C34" s="1" t="s">
        <v>92</v>
      </c>
      <c r="D34" s="18">
        <v>1</v>
      </c>
      <c r="E34" s="18"/>
      <c r="F34" s="18">
        <f t="shared" si="0"/>
        <v>0</v>
      </c>
      <c r="G34" s="19"/>
      <c r="H34" s="19"/>
    </row>
    <row r="35" spans="1:8" ht="15.75" thickBot="1" x14ac:dyDescent="0.3">
      <c r="A35" s="10"/>
      <c r="B35" s="11"/>
      <c r="C35" s="10"/>
      <c r="D35" s="20"/>
      <c r="E35" s="20"/>
      <c r="F35" s="20"/>
      <c r="G35" s="19"/>
      <c r="H35" s="19"/>
    </row>
    <row r="36" spans="1:8" ht="15.75" thickBot="1" x14ac:dyDescent="0.3">
      <c r="A36" s="21"/>
      <c r="B36" s="22" t="s">
        <v>38</v>
      </c>
      <c r="C36" s="23"/>
      <c r="D36" s="24"/>
      <c r="E36" s="24"/>
      <c r="F36" s="25">
        <f>SUM(F17:F34)</f>
        <v>0</v>
      </c>
      <c r="G36" s="19"/>
      <c r="H36" s="19"/>
    </row>
    <row r="37" spans="1:8" ht="15.75" thickBot="1" x14ac:dyDescent="0.3">
      <c r="A37" s="26"/>
      <c r="B37" s="27"/>
      <c r="C37" s="26"/>
      <c r="D37" s="28"/>
      <c r="E37" s="28"/>
      <c r="F37" s="28"/>
      <c r="G37" s="19"/>
      <c r="H37" s="19"/>
    </row>
    <row r="38" spans="1:8" ht="15.75" thickBot="1" x14ac:dyDescent="0.3">
      <c r="A38" s="12" t="s">
        <v>39</v>
      </c>
      <c r="B38" s="13" t="s">
        <v>40</v>
      </c>
      <c r="C38" s="14"/>
      <c r="D38" s="29"/>
      <c r="E38" s="29"/>
      <c r="F38" s="30"/>
      <c r="G38" s="19"/>
      <c r="H38" s="19"/>
    </row>
    <row r="39" spans="1:8" x14ac:dyDescent="0.25">
      <c r="A39" s="16"/>
      <c r="B39" s="17"/>
      <c r="C39" s="16"/>
      <c r="D39" s="31"/>
      <c r="E39" s="31"/>
      <c r="F39" s="31"/>
      <c r="G39" s="19"/>
      <c r="H39" s="19"/>
    </row>
    <row r="40" spans="1:8" ht="60" x14ac:dyDescent="0.25">
      <c r="A40" s="1" t="s">
        <v>41</v>
      </c>
      <c r="B40" s="7" t="s">
        <v>42</v>
      </c>
      <c r="C40" s="1" t="s">
        <v>32</v>
      </c>
      <c r="D40" s="18">
        <v>155</v>
      </c>
      <c r="E40" s="18"/>
      <c r="F40" s="18">
        <f>SUM(D40*E40)</f>
        <v>0</v>
      </c>
      <c r="G40" s="19"/>
      <c r="H40" s="19"/>
    </row>
    <row r="41" spans="1:8" x14ac:dyDescent="0.25">
      <c r="A41" s="1"/>
      <c r="B41" s="7"/>
      <c r="C41" s="1"/>
      <c r="D41" s="18"/>
      <c r="E41" s="18"/>
      <c r="F41" s="18"/>
      <c r="G41" s="19"/>
      <c r="H41" s="19"/>
    </row>
    <row r="42" spans="1:8" ht="45" x14ac:dyDescent="0.25">
      <c r="A42" s="1" t="s">
        <v>7</v>
      </c>
      <c r="B42" s="7" t="s">
        <v>43</v>
      </c>
      <c r="C42" s="1" t="s">
        <v>25</v>
      </c>
      <c r="D42" s="18">
        <v>25</v>
      </c>
      <c r="E42" s="18"/>
      <c r="F42" s="18">
        <f t="shared" ref="F42:F104" si="1">SUM(D42*E42)</f>
        <v>0</v>
      </c>
      <c r="G42" s="19"/>
      <c r="H42" s="19"/>
    </row>
    <row r="43" spans="1:8" x14ac:dyDescent="0.25">
      <c r="A43" s="1"/>
      <c r="B43" s="7"/>
      <c r="C43" s="1"/>
      <c r="D43" s="18"/>
      <c r="E43" s="18"/>
      <c r="F43" s="18"/>
      <c r="G43" s="19"/>
      <c r="H43" s="19"/>
    </row>
    <row r="44" spans="1:8" ht="45" x14ac:dyDescent="0.25">
      <c r="A44" s="1" t="s">
        <v>9</v>
      </c>
      <c r="B44" s="7" t="s">
        <v>44</v>
      </c>
      <c r="C44" s="1" t="s">
        <v>32</v>
      </c>
      <c r="D44" s="18">
        <v>80</v>
      </c>
      <c r="E44" s="18"/>
      <c r="F44" s="18">
        <f t="shared" si="1"/>
        <v>0</v>
      </c>
      <c r="G44" s="19"/>
      <c r="H44" s="19"/>
    </row>
    <row r="45" spans="1:8" x14ac:dyDescent="0.25">
      <c r="A45" s="1"/>
      <c r="B45" s="7"/>
      <c r="C45" s="1"/>
      <c r="D45" s="18"/>
      <c r="E45" s="18"/>
      <c r="F45" s="18"/>
      <c r="G45" s="19"/>
      <c r="H45" s="19"/>
    </row>
    <row r="46" spans="1:8" ht="30" x14ac:dyDescent="0.25">
      <c r="A46" s="1" t="s">
        <v>30</v>
      </c>
      <c r="B46" s="7" t="s">
        <v>45</v>
      </c>
      <c r="C46" s="1" t="s">
        <v>32</v>
      </c>
      <c r="D46" s="18">
        <v>87</v>
      </c>
      <c r="E46" s="18"/>
      <c r="F46" s="18">
        <f t="shared" si="1"/>
        <v>0</v>
      </c>
      <c r="G46" s="19"/>
      <c r="H46" s="19"/>
    </row>
    <row r="47" spans="1:8" x14ac:dyDescent="0.25">
      <c r="A47" s="1"/>
      <c r="B47" s="7"/>
      <c r="C47" s="1"/>
      <c r="D47" s="18"/>
      <c r="E47" s="18"/>
      <c r="F47" s="18"/>
      <c r="G47" s="19"/>
      <c r="H47" s="19"/>
    </row>
    <row r="48" spans="1:8" ht="60" x14ac:dyDescent="0.25">
      <c r="A48" s="1" t="s">
        <v>13</v>
      </c>
      <c r="B48" s="7" t="s">
        <v>46</v>
      </c>
      <c r="C48" s="1" t="s">
        <v>32</v>
      </c>
      <c r="D48" s="18">
        <v>30</v>
      </c>
      <c r="E48" s="18"/>
      <c r="F48" s="18">
        <f t="shared" si="1"/>
        <v>0</v>
      </c>
      <c r="G48" s="19"/>
      <c r="H48" s="19"/>
    </row>
    <row r="49" spans="1:8" x14ac:dyDescent="0.25">
      <c r="A49" s="1"/>
      <c r="B49" s="7"/>
      <c r="C49" s="1"/>
      <c r="D49" s="18"/>
      <c r="E49" s="18"/>
      <c r="F49" s="18"/>
      <c r="G49" s="19"/>
      <c r="H49" s="19"/>
    </row>
    <row r="50" spans="1:8" ht="45" x14ac:dyDescent="0.25">
      <c r="A50" s="1" t="s">
        <v>15</v>
      </c>
      <c r="B50" s="7" t="s">
        <v>47</v>
      </c>
      <c r="C50" s="1" t="s">
        <v>32</v>
      </c>
      <c r="D50" s="18">
        <v>30</v>
      </c>
      <c r="E50" s="18"/>
      <c r="F50" s="18">
        <f t="shared" si="1"/>
        <v>0</v>
      </c>
      <c r="G50" s="19"/>
      <c r="H50" s="19"/>
    </row>
    <row r="51" spans="1:8" x14ac:dyDescent="0.25">
      <c r="A51" s="1"/>
      <c r="B51" s="7"/>
      <c r="C51" s="1"/>
      <c r="D51" s="18"/>
      <c r="E51" s="18"/>
      <c r="F51" s="18"/>
      <c r="G51" s="19"/>
      <c r="H51" s="19"/>
    </row>
    <row r="52" spans="1:8" ht="45" x14ac:dyDescent="0.25">
      <c r="A52" s="1" t="s">
        <v>17</v>
      </c>
      <c r="B52" s="7" t="s">
        <v>48</v>
      </c>
      <c r="C52" s="1" t="s">
        <v>32</v>
      </c>
      <c r="D52" s="18">
        <v>224</v>
      </c>
      <c r="E52" s="18"/>
      <c r="F52" s="18">
        <f t="shared" si="1"/>
        <v>0</v>
      </c>
      <c r="G52" s="19"/>
      <c r="H52" s="19"/>
    </row>
    <row r="53" spans="1:8" x14ac:dyDescent="0.25">
      <c r="A53" s="1"/>
      <c r="B53" s="7"/>
      <c r="C53" s="1"/>
      <c r="D53" s="18"/>
      <c r="E53" s="18"/>
      <c r="F53" s="18"/>
      <c r="G53" s="19"/>
      <c r="H53" s="19"/>
    </row>
    <row r="54" spans="1:8" x14ac:dyDescent="0.25">
      <c r="A54" s="1" t="s">
        <v>19</v>
      </c>
      <c r="B54" s="7" t="s">
        <v>49</v>
      </c>
      <c r="C54" s="1" t="s">
        <v>32</v>
      </c>
      <c r="D54" s="18">
        <v>11</v>
      </c>
      <c r="E54" s="18"/>
      <c r="F54" s="18">
        <f t="shared" si="1"/>
        <v>0</v>
      </c>
      <c r="G54" s="19"/>
      <c r="H54" s="19"/>
    </row>
    <row r="55" spans="1:8" x14ac:dyDescent="0.25">
      <c r="A55" s="1"/>
      <c r="B55" s="7"/>
      <c r="C55" s="1"/>
      <c r="D55" s="18"/>
      <c r="E55" s="18"/>
      <c r="F55" s="18"/>
      <c r="G55" s="19"/>
      <c r="H55" s="19"/>
    </row>
    <row r="56" spans="1:8" ht="30" x14ac:dyDescent="0.25">
      <c r="A56" s="1" t="s">
        <v>36</v>
      </c>
      <c r="B56" s="7" t="s">
        <v>50</v>
      </c>
      <c r="C56" s="1" t="s">
        <v>32</v>
      </c>
      <c r="D56" s="18">
        <v>40</v>
      </c>
      <c r="E56" s="18"/>
      <c r="F56" s="18">
        <f t="shared" si="1"/>
        <v>0</v>
      </c>
      <c r="G56" s="19"/>
      <c r="H56" s="19"/>
    </row>
    <row r="57" spans="1:8" x14ac:dyDescent="0.25">
      <c r="A57" s="1"/>
      <c r="B57" s="7"/>
      <c r="C57" s="1"/>
      <c r="D57" s="18"/>
      <c r="E57" s="18"/>
      <c r="F57" s="18"/>
      <c r="G57" s="19"/>
      <c r="H57" s="19"/>
    </row>
    <row r="58" spans="1:8" ht="30" x14ac:dyDescent="0.25">
      <c r="A58" s="1" t="s">
        <v>51</v>
      </c>
      <c r="B58" s="7" t="s">
        <v>52</v>
      </c>
      <c r="C58" s="1" t="s">
        <v>53</v>
      </c>
      <c r="D58" s="18">
        <v>500</v>
      </c>
      <c r="E58" s="18"/>
      <c r="F58" s="18">
        <f t="shared" si="1"/>
        <v>0</v>
      </c>
      <c r="G58" s="19"/>
      <c r="H58" s="19"/>
    </row>
    <row r="59" spans="1:8" x14ac:dyDescent="0.25">
      <c r="A59" s="1"/>
      <c r="B59" s="7"/>
      <c r="C59" s="1"/>
      <c r="D59" s="18"/>
      <c r="E59" s="18"/>
      <c r="F59" s="18"/>
      <c r="G59" s="19"/>
      <c r="H59" s="19"/>
    </row>
    <row r="60" spans="1:8" x14ac:dyDescent="0.25">
      <c r="A60" s="1" t="s">
        <v>54</v>
      </c>
      <c r="B60" s="7" t="s">
        <v>55</v>
      </c>
      <c r="C60" s="1" t="s">
        <v>53</v>
      </c>
      <c r="D60" s="18">
        <v>93</v>
      </c>
      <c r="E60" s="18"/>
      <c r="F60" s="18">
        <f t="shared" si="1"/>
        <v>0</v>
      </c>
      <c r="G60" s="19"/>
      <c r="H60" s="19"/>
    </row>
    <row r="61" spans="1:8" x14ac:dyDescent="0.25">
      <c r="A61" s="1"/>
      <c r="B61" s="7"/>
      <c r="C61" s="1"/>
      <c r="D61" s="18"/>
      <c r="E61" s="18"/>
      <c r="F61" s="18"/>
      <c r="G61" s="19"/>
      <c r="H61" s="19"/>
    </row>
    <row r="62" spans="1:8" ht="30" x14ac:dyDescent="0.25">
      <c r="A62" s="1" t="s">
        <v>56</v>
      </c>
      <c r="B62" s="7" t="s">
        <v>57</v>
      </c>
      <c r="C62" s="1" t="s">
        <v>53</v>
      </c>
      <c r="D62" s="18">
        <v>150</v>
      </c>
      <c r="E62" s="18"/>
      <c r="F62" s="18">
        <f t="shared" si="1"/>
        <v>0</v>
      </c>
      <c r="G62" s="19"/>
      <c r="H62" s="19"/>
    </row>
    <row r="63" spans="1:8" ht="15.75" thickBot="1" x14ac:dyDescent="0.3">
      <c r="A63" s="10"/>
      <c r="B63" s="11"/>
      <c r="C63" s="10"/>
      <c r="D63" s="20"/>
      <c r="E63" s="20"/>
      <c r="F63" s="20"/>
      <c r="G63" s="19"/>
      <c r="H63" s="19"/>
    </row>
    <row r="64" spans="1:8" ht="15.75" thickBot="1" x14ac:dyDescent="0.3">
      <c r="A64" s="21"/>
      <c r="B64" s="22" t="s">
        <v>58</v>
      </c>
      <c r="C64" s="23"/>
      <c r="D64" s="24"/>
      <c r="E64" s="24"/>
      <c r="F64" s="25">
        <f>SUM(F40:F62)</f>
        <v>0</v>
      </c>
      <c r="G64" s="19"/>
      <c r="H64" s="19"/>
    </row>
    <row r="65" spans="1:8" ht="15.75" thickBot="1" x14ac:dyDescent="0.3">
      <c r="A65" s="26"/>
      <c r="B65" s="27"/>
      <c r="C65" s="26"/>
      <c r="D65" s="28"/>
      <c r="E65" s="28"/>
      <c r="F65" s="28"/>
      <c r="G65" s="19"/>
      <c r="H65" s="19"/>
    </row>
    <row r="66" spans="1:8" ht="15.75" thickBot="1" x14ac:dyDescent="0.3">
      <c r="A66" s="12" t="s">
        <v>59</v>
      </c>
      <c r="B66" s="13" t="s">
        <v>60</v>
      </c>
      <c r="C66" s="14"/>
      <c r="D66" s="29"/>
      <c r="E66" s="29"/>
      <c r="F66" s="25"/>
      <c r="G66" s="19"/>
      <c r="H66" s="19"/>
    </row>
    <row r="67" spans="1:8" x14ac:dyDescent="0.25">
      <c r="A67" s="16"/>
      <c r="B67" s="17"/>
      <c r="C67" s="16"/>
      <c r="D67" s="31"/>
      <c r="E67" s="31"/>
      <c r="F67" s="31"/>
      <c r="G67" s="19"/>
      <c r="H67" s="19"/>
    </row>
    <row r="68" spans="1:8" ht="30" x14ac:dyDescent="0.25">
      <c r="A68" s="1" t="s">
        <v>41</v>
      </c>
      <c r="B68" s="7" t="s">
        <v>61</v>
      </c>
      <c r="C68" s="1" t="s">
        <v>32</v>
      </c>
      <c r="D68" s="36">
        <v>6</v>
      </c>
      <c r="E68" s="18"/>
      <c r="F68" s="18">
        <f t="shared" si="1"/>
        <v>0</v>
      </c>
      <c r="G68" s="19"/>
      <c r="H68" s="19"/>
    </row>
    <row r="69" spans="1:8" x14ac:dyDescent="0.25">
      <c r="A69" s="1"/>
      <c r="B69" s="7"/>
      <c r="C69" s="1"/>
      <c r="D69" s="18"/>
      <c r="E69" s="18"/>
      <c r="F69" s="18"/>
      <c r="G69" s="19"/>
      <c r="H69" s="19"/>
    </row>
    <row r="70" spans="1:8" ht="45" x14ac:dyDescent="0.25">
      <c r="A70" s="1" t="s">
        <v>7</v>
      </c>
      <c r="B70" s="7" t="s">
        <v>62</v>
      </c>
      <c r="C70" s="1" t="s">
        <v>25</v>
      </c>
      <c r="D70" s="18">
        <v>66</v>
      </c>
      <c r="E70" s="18"/>
      <c r="F70" s="18">
        <f t="shared" si="1"/>
        <v>0</v>
      </c>
      <c r="G70" s="19"/>
      <c r="H70" s="19"/>
    </row>
    <row r="71" spans="1:8" x14ac:dyDescent="0.25">
      <c r="A71" s="1"/>
      <c r="B71" s="7"/>
      <c r="C71" s="1"/>
      <c r="D71" s="18"/>
      <c r="E71" s="18"/>
      <c r="F71" s="18"/>
      <c r="G71" s="19"/>
      <c r="H71" s="19"/>
    </row>
    <row r="72" spans="1:8" ht="30" x14ac:dyDescent="0.25">
      <c r="A72" s="1" t="s">
        <v>9</v>
      </c>
      <c r="B72" s="7" t="s">
        <v>63</v>
      </c>
      <c r="C72" s="1" t="s">
        <v>32</v>
      </c>
      <c r="D72" s="18">
        <v>4.5</v>
      </c>
      <c r="E72" s="18"/>
      <c r="F72" s="18">
        <f t="shared" si="1"/>
        <v>0</v>
      </c>
      <c r="G72" s="19"/>
      <c r="H72" s="19"/>
    </row>
    <row r="73" spans="1:8" x14ac:dyDescent="0.25">
      <c r="A73" s="1"/>
      <c r="B73" s="7"/>
      <c r="C73" s="1"/>
      <c r="D73" s="18"/>
      <c r="E73" s="18"/>
      <c r="F73" s="18"/>
      <c r="G73" s="19"/>
      <c r="H73" s="19"/>
    </row>
    <row r="74" spans="1:8" ht="45" x14ac:dyDescent="0.25">
      <c r="A74" s="1" t="s">
        <v>30</v>
      </c>
      <c r="B74" s="7" t="s">
        <v>64</v>
      </c>
      <c r="C74" s="1" t="s">
        <v>25</v>
      </c>
      <c r="D74" s="18">
        <v>3</v>
      </c>
      <c r="E74" s="18"/>
      <c r="F74" s="18">
        <f t="shared" si="1"/>
        <v>0</v>
      </c>
      <c r="G74" s="19"/>
      <c r="H74" s="19"/>
    </row>
    <row r="75" spans="1:8" x14ac:dyDescent="0.25">
      <c r="A75" s="1"/>
      <c r="B75" s="7"/>
      <c r="C75" s="1"/>
      <c r="D75" s="18"/>
      <c r="E75" s="18"/>
      <c r="F75" s="18"/>
      <c r="G75" s="19"/>
      <c r="H75" s="19"/>
    </row>
    <row r="76" spans="1:8" x14ac:dyDescent="0.25">
      <c r="A76" s="1" t="s">
        <v>13</v>
      </c>
      <c r="B76" s="7" t="s">
        <v>65</v>
      </c>
      <c r="C76" s="1" t="s">
        <v>25</v>
      </c>
      <c r="D76" s="18">
        <v>1</v>
      </c>
      <c r="E76" s="18"/>
      <c r="F76" s="18">
        <f t="shared" si="1"/>
        <v>0</v>
      </c>
      <c r="G76" s="19"/>
      <c r="H76" s="19"/>
    </row>
    <row r="77" spans="1:8" x14ac:dyDescent="0.25">
      <c r="A77" s="1"/>
      <c r="B77" s="7"/>
      <c r="C77" s="1"/>
      <c r="D77" s="18"/>
      <c r="E77" s="18"/>
      <c r="F77" s="18"/>
      <c r="G77" s="19"/>
      <c r="H77" s="19"/>
    </row>
    <row r="78" spans="1:8" ht="19.5" customHeight="1" x14ac:dyDescent="0.25">
      <c r="A78" s="1" t="s">
        <v>15</v>
      </c>
      <c r="B78" s="7" t="s">
        <v>66</v>
      </c>
      <c r="C78" s="1" t="s">
        <v>32</v>
      </c>
      <c r="D78" s="18">
        <v>4.5</v>
      </c>
      <c r="E78" s="18"/>
      <c r="F78" s="18">
        <f t="shared" si="1"/>
        <v>0</v>
      </c>
      <c r="G78" s="19"/>
      <c r="H78" s="19"/>
    </row>
    <row r="79" spans="1:8" x14ac:dyDescent="0.25">
      <c r="A79" s="1"/>
      <c r="B79" s="7"/>
      <c r="C79" s="1"/>
      <c r="D79" s="18"/>
      <c r="E79" s="18"/>
      <c r="F79" s="18"/>
      <c r="G79" s="19"/>
      <c r="H79" s="19"/>
    </row>
    <row r="80" spans="1:8" ht="30" x14ac:dyDescent="0.25">
      <c r="A80" s="1" t="s">
        <v>17</v>
      </c>
      <c r="B80" s="7" t="s">
        <v>67</v>
      </c>
      <c r="C80" s="1"/>
      <c r="D80" s="18"/>
      <c r="E80" s="18"/>
      <c r="F80" s="18"/>
      <c r="G80" s="19"/>
      <c r="H80" s="19"/>
    </row>
    <row r="81" spans="1:9" x14ac:dyDescent="0.25">
      <c r="A81" s="1"/>
      <c r="B81" s="7" t="s">
        <v>68</v>
      </c>
      <c r="C81" s="1" t="s">
        <v>27</v>
      </c>
      <c r="D81" s="18">
        <v>15</v>
      </c>
      <c r="E81" s="18"/>
      <c r="F81" s="18">
        <f t="shared" si="1"/>
        <v>0</v>
      </c>
      <c r="G81" s="19"/>
      <c r="H81" s="19"/>
    </row>
    <row r="82" spans="1:9" x14ac:dyDescent="0.25">
      <c r="A82" s="1"/>
      <c r="B82" s="7" t="s">
        <v>69</v>
      </c>
      <c r="C82" s="1" t="s">
        <v>27</v>
      </c>
      <c r="D82" s="18">
        <v>50</v>
      </c>
      <c r="E82" s="18"/>
      <c r="F82" s="18">
        <f t="shared" si="1"/>
        <v>0</v>
      </c>
      <c r="G82" s="19"/>
      <c r="H82" s="19"/>
    </row>
    <row r="83" spans="1:9" x14ac:dyDescent="0.25">
      <c r="A83" s="1"/>
      <c r="B83" s="7" t="s">
        <v>70</v>
      </c>
      <c r="C83" s="1" t="s">
        <v>27</v>
      </c>
      <c r="D83" s="18">
        <v>48</v>
      </c>
      <c r="E83" s="18"/>
      <c r="F83" s="18">
        <f t="shared" si="1"/>
        <v>0</v>
      </c>
      <c r="G83" s="19"/>
      <c r="H83" s="19"/>
    </row>
    <row r="84" spans="1:9" x14ac:dyDescent="0.25">
      <c r="A84" s="1"/>
      <c r="B84" s="7" t="s">
        <v>71</v>
      </c>
      <c r="C84" s="1" t="s">
        <v>27</v>
      </c>
      <c r="D84" s="18">
        <v>45</v>
      </c>
      <c r="E84" s="18"/>
      <c r="F84" s="18">
        <f t="shared" si="1"/>
        <v>0</v>
      </c>
      <c r="G84" s="19"/>
      <c r="H84" s="19"/>
    </row>
    <row r="85" spans="1:9" x14ac:dyDescent="0.25">
      <c r="A85" s="1"/>
      <c r="B85" s="1"/>
      <c r="C85" s="1"/>
      <c r="D85" s="1"/>
      <c r="E85" s="18"/>
      <c r="F85" s="18"/>
      <c r="G85" s="19"/>
      <c r="H85" s="19"/>
    </row>
    <row r="86" spans="1:9" ht="45" x14ac:dyDescent="0.25">
      <c r="A86" s="1" t="s">
        <v>19</v>
      </c>
      <c r="B86" s="7" t="s">
        <v>149</v>
      </c>
      <c r="C86" s="1" t="s">
        <v>25</v>
      </c>
      <c r="D86" s="18">
        <v>3</v>
      </c>
      <c r="E86" s="1"/>
      <c r="F86" s="18">
        <f t="shared" si="1"/>
        <v>0</v>
      </c>
    </row>
    <row r="87" spans="1:9" x14ac:dyDescent="0.25">
      <c r="A87" s="1"/>
      <c r="B87" s="7"/>
      <c r="C87" s="1"/>
      <c r="D87" s="18"/>
      <c r="E87" s="1"/>
      <c r="F87" s="18"/>
    </row>
    <row r="88" spans="1:9" x14ac:dyDescent="0.25">
      <c r="A88" s="1" t="s">
        <v>36</v>
      </c>
      <c r="B88" s="7" t="s">
        <v>65</v>
      </c>
      <c r="C88" s="1" t="s">
        <v>25</v>
      </c>
      <c r="D88" s="18">
        <v>1</v>
      </c>
      <c r="E88" s="1"/>
      <c r="F88" s="18">
        <f t="shared" si="1"/>
        <v>0</v>
      </c>
    </row>
    <row r="89" spans="1:9" x14ac:dyDescent="0.25">
      <c r="A89" s="1"/>
      <c r="B89" s="7"/>
      <c r="C89" s="1"/>
      <c r="D89" s="18"/>
      <c r="E89" s="1"/>
      <c r="F89" s="18"/>
    </row>
    <row r="90" spans="1:9" ht="60" x14ac:dyDescent="0.25">
      <c r="A90" s="1" t="s">
        <v>51</v>
      </c>
      <c r="B90" s="7" t="s">
        <v>148</v>
      </c>
      <c r="C90" s="1" t="s">
        <v>25</v>
      </c>
      <c r="D90" s="18">
        <v>1</v>
      </c>
      <c r="E90" s="1"/>
      <c r="F90" s="18">
        <f t="shared" si="1"/>
        <v>0</v>
      </c>
    </row>
    <row r="91" spans="1:9" x14ac:dyDescent="0.25">
      <c r="A91" s="1"/>
      <c r="B91" s="7"/>
      <c r="C91" s="1"/>
      <c r="D91" s="18"/>
      <c r="E91" s="1"/>
      <c r="F91" s="18"/>
    </row>
    <row r="92" spans="1:9" ht="45" x14ac:dyDescent="0.25">
      <c r="A92" s="1" t="s">
        <v>54</v>
      </c>
      <c r="B92" s="7" t="s">
        <v>72</v>
      </c>
      <c r="C92" s="1" t="s">
        <v>25</v>
      </c>
      <c r="D92" s="18">
        <v>1</v>
      </c>
      <c r="E92" s="1"/>
      <c r="F92" s="18">
        <f t="shared" si="1"/>
        <v>0</v>
      </c>
    </row>
    <row r="93" spans="1:9" x14ac:dyDescent="0.25">
      <c r="A93" s="1"/>
      <c r="B93" s="7"/>
      <c r="C93" s="1"/>
      <c r="D93" s="1"/>
      <c r="E93" s="1"/>
      <c r="F93" s="18"/>
    </row>
    <row r="94" spans="1:9" ht="60" x14ac:dyDescent="0.25">
      <c r="A94" s="1" t="s">
        <v>56</v>
      </c>
      <c r="B94" s="7" t="s">
        <v>146</v>
      </c>
      <c r="C94" s="1" t="s">
        <v>25</v>
      </c>
      <c r="D94" s="18">
        <v>1</v>
      </c>
      <c r="E94" s="18"/>
      <c r="F94" s="18">
        <f t="shared" si="1"/>
        <v>0</v>
      </c>
      <c r="G94" s="19"/>
      <c r="H94" s="19"/>
      <c r="I94" s="19"/>
    </row>
    <row r="95" spans="1:9" x14ac:dyDescent="0.25">
      <c r="A95" s="1"/>
      <c r="B95" s="1"/>
      <c r="C95" s="1"/>
      <c r="D95" s="18"/>
      <c r="E95" s="18"/>
      <c r="F95" s="18"/>
      <c r="G95" s="19"/>
      <c r="H95" s="19"/>
      <c r="I95" s="19"/>
    </row>
    <row r="96" spans="1:9" ht="45" x14ac:dyDescent="0.25">
      <c r="A96" s="1" t="s">
        <v>73</v>
      </c>
      <c r="B96" s="7" t="s">
        <v>147</v>
      </c>
      <c r="C96" s="1" t="s">
        <v>25</v>
      </c>
      <c r="D96" s="18">
        <v>1</v>
      </c>
      <c r="E96" s="18"/>
      <c r="F96" s="18">
        <f t="shared" si="1"/>
        <v>0</v>
      </c>
      <c r="G96" s="19"/>
      <c r="H96" s="19"/>
      <c r="I96" s="19"/>
    </row>
    <row r="97" spans="1:9" ht="15.75" thickBot="1" x14ac:dyDescent="0.3">
      <c r="A97" s="10"/>
      <c r="B97" s="10"/>
      <c r="C97" s="10"/>
      <c r="D97" s="20"/>
      <c r="E97" s="20"/>
      <c r="F97" s="20"/>
      <c r="G97" s="19"/>
      <c r="H97" s="19"/>
      <c r="I97" s="19"/>
    </row>
    <row r="98" spans="1:9" ht="15.75" thickBot="1" x14ac:dyDescent="0.3">
      <c r="A98" s="21"/>
      <c r="B98" s="23" t="s">
        <v>74</v>
      </c>
      <c r="C98" s="23"/>
      <c r="D98" s="24"/>
      <c r="E98" s="24"/>
      <c r="F98" s="25">
        <f>SUM(F68:F96)</f>
        <v>0</v>
      </c>
      <c r="G98" s="19"/>
      <c r="H98" s="19"/>
      <c r="I98" s="19"/>
    </row>
    <row r="99" spans="1:9" ht="15.75" thickBot="1" x14ac:dyDescent="0.3">
      <c r="A99" s="26"/>
      <c r="B99" s="26"/>
      <c r="C99" s="26"/>
      <c r="D99" s="28"/>
      <c r="E99" s="28"/>
      <c r="F99" s="28"/>
      <c r="G99" s="19"/>
      <c r="H99" s="19"/>
      <c r="I99" s="19"/>
    </row>
    <row r="100" spans="1:9" ht="15.75" thickBot="1" x14ac:dyDescent="0.3">
      <c r="A100" s="12" t="s">
        <v>75</v>
      </c>
      <c r="B100" s="14" t="s">
        <v>76</v>
      </c>
      <c r="C100" s="14"/>
      <c r="D100" s="29"/>
      <c r="E100" s="29"/>
      <c r="F100" s="25"/>
      <c r="G100" s="19"/>
      <c r="H100" s="19"/>
      <c r="I100" s="19"/>
    </row>
    <row r="101" spans="1:9" x14ac:dyDescent="0.25">
      <c r="A101" s="16"/>
      <c r="B101" s="16"/>
      <c r="C101" s="16"/>
      <c r="D101" s="31"/>
      <c r="E101" s="31"/>
      <c r="F101" s="31"/>
      <c r="G101" s="19"/>
      <c r="H101" s="19"/>
      <c r="I101" s="19"/>
    </row>
    <row r="102" spans="1:9" ht="60" x14ac:dyDescent="0.25">
      <c r="A102" s="1" t="s">
        <v>41</v>
      </c>
      <c r="B102" s="7" t="s">
        <v>77</v>
      </c>
      <c r="C102" s="1" t="s">
        <v>27</v>
      </c>
      <c r="D102" s="18">
        <v>125</v>
      </c>
      <c r="E102" s="18"/>
      <c r="F102" s="18">
        <f t="shared" si="1"/>
        <v>0</v>
      </c>
      <c r="G102" s="19"/>
      <c r="H102" s="19"/>
      <c r="I102" s="19"/>
    </row>
    <row r="103" spans="1:9" x14ac:dyDescent="0.25">
      <c r="A103" s="1"/>
      <c r="B103" s="7"/>
      <c r="C103" s="1"/>
      <c r="D103" s="18"/>
      <c r="E103" s="18"/>
      <c r="F103" s="18"/>
      <c r="G103" s="19"/>
      <c r="H103" s="19"/>
      <c r="I103" s="19"/>
    </row>
    <row r="104" spans="1:9" x14ac:dyDescent="0.25">
      <c r="A104" s="1" t="s">
        <v>7</v>
      </c>
      <c r="B104" s="7" t="s">
        <v>78</v>
      </c>
      <c r="C104" s="1" t="s">
        <v>25</v>
      </c>
      <c r="D104" s="18">
        <v>4</v>
      </c>
      <c r="E104" s="18"/>
      <c r="F104" s="18">
        <f t="shared" si="1"/>
        <v>0</v>
      </c>
      <c r="G104" s="19"/>
      <c r="H104" s="19"/>
      <c r="I104" s="19"/>
    </row>
    <row r="105" spans="1:9" x14ac:dyDescent="0.25">
      <c r="A105" s="1"/>
      <c r="B105" s="7"/>
      <c r="C105" s="1"/>
      <c r="D105" s="18"/>
      <c r="E105" s="18"/>
      <c r="F105" s="18"/>
      <c r="G105" s="19"/>
      <c r="H105" s="19"/>
      <c r="I105" s="19"/>
    </row>
    <row r="106" spans="1:9" ht="60" x14ac:dyDescent="0.25">
      <c r="A106" s="1" t="s">
        <v>9</v>
      </c>
      <c r="B106" s="7" t="s">
        <v>79</v>
      </c>
      <c r="C106" s="1" t="s">
        <v>27</v>
      </c>
      <c r="D106" s="18">
        <v>34</v>
      </c>
      <c r="E106" s="18"/>
      <c r="F106" s="18">
        <f>SUM(D106*E106)</f>
        <v>0</v>
      </c>
      <c r="G106" s="19"/>
      <c r="H106" s="19"/>
      <c r="I106" s="19"/>
    </row>
    <row r="107" spans="1:9" x14ac:dyDescent="0.25">
      <c r="A107" s="1"/>
      <c r="B107" s="7"/>
      <c r="C107" s="1"/>
      <c r="D107" s="18"/>
      <c r="E107" s="18"/>
      <c r="F107" s="18"/>
      <c r="G107" s="19"/>
      <c r="H107" s="19"/>
      <c r="I107" s="19"/>
    </row>
    <row r="108" spans="1:9" x14ac:dyDescent="0.25">
      <c r="A108" s="1" t="s">
        <v>30</v>
      </c>
      <c r="B108" s="7" t="s">
        <v>78</v>
      </c>
      <c r="C108" s="1" t="s">
        <v>25</v>
      </c>
      <c r="D108" s="18">
        <v>1</v>
      </c>
      <c r="E108" s="18"/>
      <c r="F108" s="18">
        <f>SUM(D108*E108)</f>
        <v>0</v>
      </c>
      <c r="G108" s="19"/>
      <c r="H108" s="19"/>
      <c r="I108" s="19"/>
    </row>
    <row r="109" spans="1:9" x14ac:dyDescent="0.25">
      <c r="A109" s="1"/>
      <c r="B109" s="7"/>
      <c r="C109" s="1"/>
      <c r="D109" s="18"/>
      <c r="E109" s="18"/>
      <c r="F109" s="18"/>
      <c r="G109" s="19"/>
      <c r="H109" s="19"/>
      <c r="I109" s="19"/>
    </row>
    <row r="110" spans="1:9" ht="45" x14ac:dyDescent="0.25">
      <c r="A110" s="1" t="s">
        <v>13</v>
      </c>
      <c r="B110" s="7" t="s">
        <v>80</v>
      </c>
      <c r="C110" s="1" t="s">
        <v>25</v>
      </c>
      <c r="D110" s="18">
        <v>1</v>
      </c>
      <c r="E110" s="18"/>
      <c r="F110" s="18">
        <f>SUM(D110*E110)</f>
        <v>0</v>
      </c>
      <c r="G110" s="19"/>
      <c r="H110" s="19"/>
      <c r="I110" s="19"/>
    </row>
    <row r="111" spans="1:9" x14ac:dyDescent="0.25">
      <c r="A111" s="1"/>
      <c r="B111" s="7"/>
      <c r="C111" s="1"/>
      <c r="D111" s="18"/>
      <c r="E111" s="18"/>
      <c r="F111" s="18"/>
      <c r="G111" s="19"/>
      <c r="H111" s="19"/>
      <c r="I111" s="19"/>
    </row>
    <row r="112" spans="1:9" ht="30" x14ac:dyDescent="0.25">
      <c r="A112" s="1" t="s">
        <v>15</v>
      </c>
      <c r="B112" s="7" t="s">
        <v>81</v>
      </c>
      <c r="C112" s="1" t="s">
        <v>25</v>
      </c>
      <c r="D112" s="18">
        <v>1</v>
      </c>
      <c r="E112" s="18"/>
      <c r="F112" s="18">
        <f>SUM(D112*E112)</f>
        <v>0</v>
      </c>
      <c r="G112" s="19"/>
      <c r="H112" s="19"/>
      <c r="I112" s="19"/>
    </row>
    <row r="113" spans="1:9" x14ac:dyDescent="0.25">
      <c r="A113" s="1"/>
      <c r="B113" s="7"/>
      <c r="C113" s="1"/>
      <c r="D113" s="18"/>
      <c r="E113" s="18"/>
      <c r="F113" s="18"/>
      <c r="G113" s="19"/>
      <c r="H113" s="19"/>
      <c r="I113" s="19"/>
    </row>
    <row r="114" spans="1:9" ht="30" x14ac:dyDescent="0.25">
      <c r="A114" s="1" t="s">
        <v>17</v>
      </c>
      <c r="B114" s="7" t="s">
        <v>82</v>
      </c>
      <c r="C114" s="1" t="s">
        <v>25</v>
      </c>
      <c r="D114" s="18">
        <v>2</v>
      </c>
      <c r="E114" s="18"/>
      <c r="F114" s="18">
        <f>SUM(D114*E114)</f>
        <v>0</v>
      </c>
      <c r="G114" s="19"/>
      <c r="H114" s="19"/>
      <c r="I114" s="19"/>
    </row>
    <row r="115" spans="1:9" ht="15.75" thickBot="1" x14ac:dyDescent="0.3">
      <c r="A115" s="10"/>
      <c r="B115" s="11"/>
      <c r="C115" s="10"/>
      <c r="D115" s="20"/>
      <c r="E115" s="20"/>
      <c r="F115" s="20"/>
      <c r="G115" s="19"/>
      <c r="H115" s="19"/>
      <c r="I115" s="19"/>
    </row>
    <row r="116" spans="1:9" ht="15.75" thickBot="1" x14ac:dyDescent="0.3">
      <c r="A116" s="21"/>
      <c r="B116" s="22" t="s">
        <v>83</v>
      </c>
      <c r="C116" s="23"/>
      <c r="D116" s="24"/>
      <c r="E116" s="24"/>
      <c r="F116" s="25">
        <f>SUM(F102:F114)</f>
        <v>0</v>
      </c>
      <c r="G116" s="19"/>
      <c r="H116" s="19"/>
      <c r="I116" s="19"/>
    </row>
    <row r="117" spans="1:9" x14ac:dyDescent="0.25">
      <c r="A117" s="33"/>
      <c r="B117" s="34"/>
      <c r="C117" s="33"/>
      <c r="D117" s="35"/>
      <c r="E117" s="35"/>
      <c r="F117" s="35"/>
      <c r="G117" s="19"/>
      <c r="H117" s="19"/>
      <c r="I117" s="19"/>
    </row>
    <row r="118" spans="1:9" x14ac:dyDescent="0.25">
      <c r="G118" s="19"/>
      <c r="H118" s="19"/>
      <c r="I118" s="19"/>
    </row>
    <row r="119" spans="1:9" x14ac:dyDescent="0.25">
      <c r="B119" s="32"/>
      <c r="D119" s="19"/>
      <c r="E119" s="19"/>
      <c r="F119" s="19"/>
      <c r="G119" s="19"/>
      <c r="H119" s="19"/>
      <c r="I119" s="19"/>
    </row>
    <row r="120" spans="1:9" x14ac:dyDescent="0.25">
      <c r="B120" s="32"/>
      <c r="D120" s="19"/>
      <c r="E120" s="19"/>
      <c r="F120" s="19"/>
      <c r="G120" s="19"/>
      <c r="H120" s="19"/>
      <c r="I120" s="19"/>
    </row>
    <row r="121" spans="1:9" ht="15.75" thickBot="1" x14ac:dyDescent="0.3">
      <c r="B121" s="32"/>
      <c r="D121" s="19"/>
      <c r="E121" s="19"/>
      <c r="F121" s="19"/>
      <c r="G121" s="19"/>
      <c r="H121" s="19"/>
      <c r="I121" s="19"/>
    </row>
    <row r="122" spans="1:9" ht="15.75" thickBot="1" x14ac:dyDescent="0.3">
      <c r="A122" s="21"/>
      <c r="B122" s="14" t="s">
        <v>84</v>
      </c>
      <c r="C122" s="23"/>
      <c r="D122" s="24"/>
      <c r="E122" s="24"/>
      <c r="F122" s="25"/>
      <c r="G122" s="19"/>
      <c r="H122" s="19"/>
      <c r="I122" s="19"/>
    </row>
    <row r="123" spans="1:9" x14ac:dyDescent="0.25">
      <c r="A123" s="16"/>
      <c r="B123" s="16"/>
      <c r="C123" s="16"/>
      <c r="D123" s="31"/>
      <c r="E123" s="31"/>
      <c r="F123" s="31"/>
      <c r="G123" s="19"/>
      <c r="H123" s="19"/>
      <c r="I123" s="19"/>
    </row>
    <row r="124" spans="1:9" x14ac:dyDescent="0.25">
      <c r="A124" s="1" t="s">
        <v>22</v>
      </c>
      <c r="B124" s="7" t="s">
        <v>85</v>
      </c>
      <c r="C124" s="1"/>
      <c r="D124" s="18"/>
      <c r="E124" s="18"/>
      <c r="F124" s="18">
        <f>SUM(F36)</f>
        <v>0</v>
      </c>
      <c r="G124" s="19"/>
      <c r="H124" s="19"/>
      <c r="I124" s="19"/>
    </row>
    <row r="125" spans="1:9" x14ac:dyDescent="0.25">
      <c r="A125" s="1" t="s">
        <v>39</v>
      </c>
      <c r="B125" s="7" t="s">
        <v>86</v>
      </c>
      <c r="C125" s="1"/>
      <c r="D125" s="18"/>
      <c r="E125" s="18"/>
      <c r="F125" s="18">
        <f>SUM(F64)</f>
        <v>0</v>
      </c>
      <c r="G125" s="19"/>
      <c r="H125" s="19"/>
      <c r="I125" s="19"/>
    </row>
    <row r="126" spans="1:9" x14ac:dyDescent="0.25">
      <c r="A126" s="1" t="s">
        <v>87</v>
      </c>
      <c r="B126" s="7" t="s">
        <v>60</v>
      </c>
      <c r="C126" s="1"/>
      <c r="D126" s="1"/>
      <c r="E126" s="1"/>
      <c r="F126" s="18">
        <f>SUM(F98)</f>
        <v>0</v>
      </c>
    </row>
    <row r="127" spans="1:9" x14ac:dyDescent="0.25">
      <c r="A127" s="1" t="s">
        <v>75</v>
      </c>
      <c r="B127" s="7" t="s">
        <v>88</v>
      </c>
      <c r="C127" s="1"/>
      <c r="D127" s="1"/>
      <c r="E127" s="1"/>
      <c r="F127" s="18">
        <f>SUM(F116)</f>
        <v>0</v>
      </c>
    </row>
    <row r="128" spans="1:9" ht="15.75" thickBot="1" x14ac:dyDescent="0.3">
      <c r="A128" s="10"/>
      <c r="B128" s="11"/>
      <c r="C128" s="10"/>
      <c r="D128" s="10"/>
      <c r="E128" s="10"/>
      <c r="F128" s="20"/>
    </row>
    <row r="129" spans="1:6" ht="15.75" thickBot="1" x14ac:dyDescent="0.3">
      <c r="A129" s="21"/>
      <c r="B129" s="13" t="s">
        <v>89</v>
      </c>
      <c r="C129" s="14"/>
      <c r="D129" s="14"/>
      <c r="E129" s="14"/>
      <c r="F129" s="30">
        <f>SUM(F124:F128)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F29" sqref="F29"/>
    </sheetView>
  </sheetViews>
  <sheetFormatPr defaultRowHeight="15" x14ac:dyDescent="0.25"/>
  <cols>
    <col min="1" max="1" width="6.5703125" customWidth="1"/>
    <col min="2" max="2" width="35.140625" customWidth="1"/>
    <col min="3" max="3" width="7.42578125" customWidth="1"/>
    <col min="6" max="6" width="11.85546875" style="19" customWidth="1"/>
  </cols>
  <sheetData>
    <row r="1" spans="1:6" x14ac:dyDescent="0.25">
      <c r="A1" s="37"/>
      <c r="B1" s="37"/>
      <c r="C1" s="37"/>
      <c r="D1" s="37"/>
      <c r="E1" s="37"/>
      <c r="F1" s="49"/>
    </row>
    <row r="2" spans="1:6" x14ac:dyDescent="0.25">
      <c r="A2" s="37" t="s">
        <v>93</v>
      </c>
      <c r="B2" s="37" t="s">
        <v>21</v>
      </c>
      <c r="C2" s="37"/>
      <c r="D2" s="37"/>
      <c r="E2" s="37"/>
      <c r="F2" s="49"/>
    </row>
    <row r="3" spans="1:6" ht="15.75" thickBot="1" x14ac:dyDescent="0.3">
      <c r="A3" s="37"/>
      <c r="B3" s="37"/>
      <c r="C3" s="37"/>
      <c r="D3" s="37"/>
      <c r="E3" s="37"/>
      <c r="F3" s="49"/>
    </row>
    <row r="4" spans="1:6" ht="30.75" thickBot="1" x14ac:dyDescent="0.3">
      <c r="A4" s="38" t="s">
        <v>94</v>
      </c>
      <c r="B4" s="39" t="s">
        <v>95</v>
      </c>
      <c r="C4" s="40"/>
      <c r="D4" s="40"/>
      <c r="E4" s="40"/>
      <c r="F4" s="50"/>
    </row>
    <row r="5" spans="1:6" x14ac:dyDescent="0.25">
      <c r="A5" s="41"/>
      <c r="B5" s="42"/>
      <c r="C5" s="41"/>
      <c r="D5" s="41"/>
      <c r="E5" s="41"/>
      <c r="F5" s="51"/>
    </row>
    <row r="6" spans="1:6" ht="43.5" customHeight="1" x14ac:dyDescent="0.25">
      <c r="A6" s="43" t="s">
        <v>41</v>
      </c>
      <c r="B6" s="44" t="s">
        <v>96</v>
      </c>
      <c r="C6" s="43" t="s">
        <v>27</v>
      </c>
      <c r="D6" s="43">
        <v>140</v>
      </c>
      <c r="E6" s="43"/>
      <c r="F6" s="52">
        <f>SUM(D6*E6)</f>
        <v>0</v>
      </c>
    </row>
    <row r="7" spans="1:6" x14ac:dyDescent="0.25">
      <c r="A7" s="43"/>
      <c r="B7" s="44"/>
      <c r="C7" s="43"/>
      <c r="D7" s="43"/>
      <c r="E7" s="43"/>
      <c r="F7" s="52"/>
    </row>
    <row r="8" spans="1:6" ht="40.5" customHeight="1" x14ac:dyDescent="0.25">
      <c r="A8" s="43" t="s">
        <v>7</v>
      </c>
      <c r="B8" s="44" t="s">
        <v>97</v>
      </c>
      <c r="C8" s="43" t="s">
        <v>25</v>
      </c>
      <c r="D8" s="43">
        <v>20</v>
      </c>
      <c r="E8" s="43"/>
      <c r="F8" s="52">
        <f>SUM(D8*E8)</f>
        <v>0</v>
      </c>
    </row>
    <row r="9" spans="1:6" x14ac:dyDescent="0.25">
      <c r="A9" s="43"/>
      <c r="B9" s="44"/>
      <c r="C9" s="43"/>
      <c r="D9" s="43"/>
      <c r="E9" s="43"/>
      <c r="F9" s="52"/>
    </row>
    <row r="10" spans="1:6" ht="45" x14ac:dyDescent="0.25">
      <c r="A10" s="43" t="s">
        <v>9</v>
      </c>
      <c r="B10" s="44" t="s">
        <v>98</v>
      </c>
      <c r="C10" s="43" t="s">
        <v>25</v>
      </c>
      <c r="D10" s="43">
        <v>10</v>
      </c>
      <c r="E10" s="43"/>
      <c r="F10" s="52">
        <f>SUM(D10*E10)</f>
        <v>0</v>
      </c>
    </row>
    <row r="11" spans="1:6" x14ac:dyDescent="0.25">
      <c r="A11" s="45"/>
      <c r="B11" s="46"/>
      <c r="C11" s="45"/>
      <c r="D11" s="45"/>
      <c r="E11" s="45"/>
      <c r="F11" s="53"/>
    </row>
    <row r="12" spans="1:6" ht="30" x14ac:dyDescent="0.25">
      <c r="A12" s="43" t="s">
        <v>30</v>
      </c>
      <c r="B12" s="44" t="s">
        <v>145</v>
      </c>
      <c r="C12" s="43" t="s">
        <v>92</v>
      </c>
      <c r="D12" s="43">
        <v>1</v>
      </c>
      <c r="E12" s="43"/>
      <c r="F12" s="52">
        <f>SUM(D12*E12)</f>
        <v>0</v>
      </c>
    </row>
    <row r="13" spans="1:6" x14ac:dyDescent="0.25">
      <c r="A13" s="43"/>
      <c r="B13" s="44"/>
      <c r="C13" s="43"/>
      <c r="D13" s="43"/>
      <c r="E13" s="43"/>
      <c r="F13" s="52"/>
    </row>
    <row r="14" spans="1:6" ht="30.75" customHeight="1" thickBot="1" x14ac:dyDescent="0.3">
      <c r="A14" s="63"/>
      <c r="B14" s="64" t="s">
        <v>99</v>
      </c>
      <c r="C14" s="65"/>
      <c r="D14" s="65"/>
      <c r="E14" s="65"/>
      <c r="F14" s="66">
        <f>SUM(F6:F10)</f>
        <v>0</v>
      </c>
    </row>
    <row r="15" spans="1:6" ht="15.75" thickBot="1" x14ac:dyDescent="0.3">
      <c r="A15" s="47"/>
      <c r="B15" s="47"/>
      <c r="C15" s="47"/>
      <c r="D15" s="47"/>
      <c r="E15" s="47"/>
      <c r="F15" s="54"/>
    </row>
    <row r="16" spans="1:6" ht="15.75" thickBot="1" x14ac:dyDescent="0.3">
      <c r="A16" s="38" t="s">
        <v>100</v>
      </c>
      <c r="B16" s="56" t="s">
        <v>101</v>
      </c>
      <c r="C16" s="57"/>
      <c r="D16" s="57"/>
      <c r="E16" s="57"/>
      <c r="F16" s="58"/>
    </row>
    <row r="17" spans="1:6" x14ac:dyDescent="0.25">
      <c r="A17" s="41"/>
      <c r="B17" s="42"/>
      <c r="C17" s="41"/>
      <c r="D17" s="41"/>
      <c r="E17" s="41"/>
      <c r="F17" s="51"/>
    </row>
    <row r="18" spans="1:6" x14ac:dyDescent="0.25">
      <c r="A18" s="43" t="s">
        <v>5</v>
      </c>
      <c r="B18" s="44" t="s">
        <v>102</v>
      </c>
      <c r="C18" s="43"/>
      <c r="D18" s="43"/>
      <c r="E18" s="43"/>
      <c r="F18" s="52"/>
    </row>
    <row r="19" spans="1:6" ht="45" x14ac:dyDescent="0.25">
      <c r="A19" s="43"/>
      <c r="B19" s="44" t="s">
        <v>103</v>
      </c>
      <c r="C19" s="43"/>
      <c r="D19" s="43"/>
      <c r="E19" s="43"/>
      <c r="F19" s="52"/>
    </row>
    <row r="20" spans="1:6" x14ac:dyDescent="0.25">
      <c r="A20" s="43"/>
      <c r="B20" s="44" t="s">
        <v>104</v>
      </c>
      <c r="C20" s="43"/>
      <c r="D20" s="43"/>
      <c r="E20" s="43"/>
      <c r="F20" s="52"/>
    </row>
    <row r="21" spans="1:6" x14ac:dyDescent="0.25">
      <c r="A21" s="43"/>
      <c r="B21" s="44" t="s">
        <v>105</v>
      </c>
      <c r="C21" s="43"/>
      <c r="D21" s="43"/>
      <c r="E21" s="43"/>
      <c r="F21" s="52"/>
    </row>
    <row r="22" spans="1:6" ht="45" x14ac:dyDescent="0.25">
      <c r="A22" s="43"/>
      <c r="B22" s="44" t="s">
        <v>106</v>
      </c>
      <c r="C22" s="43"/>
      <c r="D22" s="43"/>
      <c r="E22" s="43"/>
      <c r="F22" s="52"/>
    </row>
    <row r="23" spans="1:6" ht="45" x14ac:dyDescent="0.25">
      <c r="A23" s="43"/>
      <c r="B23" s="44" t="s">
        <v>107</v>
      </c>
      <c r="C23" s="43"/>
      <c r="D23" s="43"/>
      <c r="E23" s="43"/>
      <c r="F23" s="52"/>
    </row>
    <row r="24" spans="1:6" ht="30" x14ac:dyDescent="0.25">
      <c r="A24" s="43"/>
      <c r="B24" s="44" t="s">
        <v>108</v>
      </c>
      <c r="C24" s="43"/>
      <c r="D24" s="43"/>
      <c r="E24" s="43"/>
      <c r="F24" s="52"/>
    </row>
    <row r="25" spans="1:6" x14ac:dyDescent="0.25">
      <c r="A25" s="43"/>
      <c r="B25" s="44" t="s">
        <v>105</v>
      </c>
      <c r="C25" s="43"/>
      <c r="D25" s="43"/>
      <c r="E25" s="43"/>
      <c r="F25" s="52"/>
    </row>
    <row r="26" spans="1:6" ht="30" x14ac:dyDescent="0.25">
      <c r="A26" s="43"/>
      <c r="B26" s="44" t="s">
        <v>109</v>
      </c>
      <c r="C26" s="43"/>
      <c r="D26" s="43"/>
      <c r="E26" s="43"/>
      <c r="F26" s="52"/>
    </row>
    <row r="27" spans="1:6" x14ac:dyDescent="0.25">
      <c r="A27" s="43"/>
      <c r="B27" s="44" t="s">
        <v>110</v>
      </c>
      <c r="C27" s="43"/>
      <c r="D27" s="43"/>
      <c r="E27" s="43"/>
      <c r="F27" s="52"/>
    </row>
    <row r="28" spans="1:6" ht="30" x14ac:dyDescent="0.25">
      <c r="A28" s="43"/>
      <c r="B28" s="44" t="s">
        <v>111</v>
      </c>
      <c r="C28" s="43"/>
      <c r="D28" s="43"/>
      <c r="E28" s="43"/>
      <c r="F28" s="52"/>
    </row>
    <row r="29" spans="1:6" x14ac:dyDescent="0.25">
      <c r="A29" s="43"/>
      <c r="B29" s="44" t="s">
        <v>68</v>
      </c>
      <c r="C29" s="43" t="s">
        <v>27</v>
      </c>
      <c r="D29" s="43">
        <v>18</v>
      </c>
      <c r="E29" s="43"/>
      <c r="F29" s="52">
        <f>SUM(D29*E29)</f>
        <v>0</v>
      </c>
    </row>
    <row r="30" spans="1:6" x14ac:dyDescent="0.25">
      <c r="A30" s="43"/>
      <c r="B30" s="44" t="s">
        <v>70</v>
      </c>
      <c r="C30" s="43" t="s">
        <v>27</v>
      </c>
      <c r="D30" s="43">
        <v>48</v>
      </c>
      <c r="E30" s="43"/>
      <c r="F30" s="52">
        <f t="shared" ref="F30:F64" si="0">SUM(D30*E30)</f>
        <v>0</v>
      </c>
    </row>
    <row r="31" spans="1:6" x14ac:dyDescent="0.25">
      <c r="A31" s="43"/>
      <c r="B31" s="44" t="s">
        <v>71</v>
      </c>
      <c r="C31" s="43" t="s">
        <v>27</v>
      </c>
      <c r="D31" s="43">
        <v>45</v>
      </c>
      <c r="E31" s="43"/>
      <c r="F31" s="52">
        <f t="shared" si="0"/>
        <v>0</v>
      </c>
    </row>
    <row r="32" spans="1:6" x14ac:dyDescent="0.25">
      <c r="A32" s="43"/>
      <c r="B32" s="44"/>
      <c r="C32" s="43"/>
      <c r="D32" s="43"/>
      <c r="E32" s="43"/>
      <c r="F32" s="52"/>
    </row>
    <row r="33" spans="1:6" ht="30" x14ac:dyDescent="0.25">
      <c r="A33" s="43" t="s">
        <v>112</v>
      </c>
      <c r="B33" s="44" t="s">
        <v>113</v>
      </c>
      <c r="C33" s="43" t="s">
        <v>32</v>
      </c>
      <c r="D33" s="43">
        <v>4.5</v>
      </c>
      <c r="E33" s="43"/>
      <c r="F33" s="52">
        <f t="shared" si="0"/>
        <v>0</v>
      </c>
    </row>
    <row r="34" spans="1:6" x14ac:dyDescent="0.25">
      <c r="A34" s="43"/>
      <c r="B34" s="44"/>
      <c r="C34" s="43"/>
      <c r="D34" s="43"/>
      <c r="E34" s="43"/>
      <c r="F34" s="52"/>
    </row>
    <row r="35" spans="1:6" ht="30" x14ac:dyDescent="0.25">
      <c r="A35" s="43" t="s">
        <v>114</v>
      </c>
      <c r="B35" s="44" t="s">
        <v>115</v>
      </c>
      <c r="C35" s="43"/>
      <c r="D35" s="43"/>
      <c r="E35" s="43"/>
      <c r="F35" s="52"/>
    </row>
    <row r="36" spans="1:6" x14ac:dyDescent="0.25">
      <c r="A36" s="43"/>
      <c r="B36" s="44" t="s">
        <v>116</v>
      </c>
      <c r="C36" s="43" t="s">
        <v>117</v>
      </c>
      <c r="D36" s="43">
        <v>2</v>
      </c>
      <c r="E36" s="43"/>
      <c r="F36" s="52">
        <f t="shared" si="0"/>
        <v>0</v>
      </c>
    </row>
    <row r="37" spans="1:6" x14ac:dyDescent="0.25">
      <c r="A37" s="43"/>
      <c r="B37" s="44" t="s">
        <v>118</v>
      </c>
      <c r="C37" s="43" t="s">
        <v>117</v>
      </c>
      <c r="D37" s="43">
        <v>1</v>
      </c>
      <c r="E37" s="43"/>
      <c r="F37" s="52">
        <f t="shared" si="0"/>
        <v>0</v>
      </c>
    </row>
    <row r="38" spans="1:6" x14ac:dyDescent="0.25">
      <c r="A38" s="43"/>
      <c r="B38" s="44" t="s">
        <v>119</v>
      </c>
      <c r="C38" s="43" t="s">
        <v>117</v>
      </c>
      <c r="D38" s="43">
        <v>1</v>
      </c>
      <c r="E38" s="43"/>
      <c r="F38" s="52">
        <f t="shared" si="0"/>
        <v>0</v>
      </c>
    </row>
    <row r="39" spans="1:6" ht="30" x14ac:dyDescent="0.25">
      <c r="A39" s="43"/>
      <c r="B39" s="44" t="s">
        <v>120</v>
      </c>
      <c r="C39" s="43"/>
      <c r="D39" s="43"/>
      <c r="E39" s="43"/>
      <c r="F39" s="52"/>
    </row>
    <row r="40" spans="1:6" ht="30" x14ac:dyDescent="0.25">
      <c r="A40" s="43"/>
      <c r="B40" s="44" t="s">
        <v>121</v>
      </c>
      <c r="C40" s="43"/>
      <c r="D40" s="43"/>
      <c r="E40" s="43"/>
      <c r="F40" s="52"/>
    </row>
    <row r="41" spans="1:6" ht="30" x14ac:dyDescent="0.25">
      <c r="A41" s="43"/>
      <c r="B41" s="44" t="s">
        <v>122</v>
      </c>
      <c r="C41" s="43"/>
      <c r="D41" s="43"/>
      <c r="E41" s="43"/>
      <c r="F41" s="52"/>
    </row>
    <row r="42" spans="1:6" x14ac:dyDescent="0.25">
      <c r="A42" s="43"/>
      <c r="B42" s="44" t="s">
        <v>123</v>
      </c>
      <c r="C42" s="43"/>
      <c r="D42" s="43"/>
      <c r="E42" s="43"/>
      <c r="F42" s="52"/>
    </row>
    <row r="43" spans="1:6" x14ac:dyDescent="0.25">
      <c r="A43" s="43"/>
      <c r="B43" s="44"/>
      <c r="C43" s="43"/>
      <c r="D43" s="43"/>
      <c r="E43" s="43"/>
      <c r="F43" s="52"/>
    </row>
    <row r="44" spans="1:6" ht="45" x14ac:dyDescent="0.25">
      <c r="A44" s="43" t="s">
        <v>30</v>
      </c>
      <c r="B44" s="44" t="s">
        <v>124</v>
      </c>
      <c r="C44" s="43" t="s">
        <v>117</v>
      </c>
      <c r="D44" s="43">
        <v>1</v>
      </c>
      <c r="E44" s="43"/>
      <c r="F44" s="52">
        <f t="shared" si="0"/>
        <v>0</v>
      </c>
    </row>
    <row r="45" spans="1:6" ht="30" x14ac:dyDescent="0.25">
      <c r="A45" s="43"/>
      <c r="B45" s="44" t="s">
        <v>120</v>
      </c>
      <c r="C45" s="43"/>
      <c r="D45" s="43"/>
      <c r="E45" s="43"/>
      <c r="F45" s="52"/>
    </row>
    <row r="46" spans="1:6" ht="30" x14ac:dyDescent="0.25">
      <c r="A46" s="43"/>
      <c r="B46" s="44" t="s">
        <v>121</v>
      </c>
      <c r="C46" s="43"/>
      <c r="D46" s="43"/>
      <c r="E46" s="43"/>
      <c r="F46" s="52"/>
    </row>
    <row r="47" spans="1:6" ht="45" x14ac:dyDescent="0.25">
      <c r="A47" s="43"/>
      <c r="B47" s="44" t="s">
        <v>125</v>
      </c>
      <c r="C47" s="43"/>
      <c r="D47" s="43"/>
      <c r="E47" s="43"/>
      <c r="F47" s="52"/>
    </row>
    <row r="48" spans="1:6" x14ac:dyDescent="0.25">
      <c r="A48" s="43"/>
      <c r="B48" s="44" t="s">
        <v>126</v>
      </c>
      <c r="C48" s="43"/>
      <c r="D48" s="43"/>
      <c r="E48" s="43"/>
      <c r="F48" s="52"/>
    </row>
    <row r="49" spans="1:6" ht="30" x14ac:dyDescent="0.25">
      <c r="A49" s="43"/>
      <c r="B49" s="44" t="s">
        <v>127</v>
      </c>
      <c r="C49" s="43"/>
      <c r="D49" s="43"/>
      <c r="E49" s="43"/>
      <c r="F49" s="52"/>
    </row>
    <row r="50" spans="1:6" x14ac:dyDescent="0.25">
      <c r="A50" s="43"/>
      <c r="B50" s="44"/>
      <c r="C50" s="43"/>
      <c r="D50" s="43"/>
      <c r="E50" s="43"/>
      <c r="F50" s="52"/>
    </row>
    <row r="51" spans="1:6" ht="75" x14ac:dyDescent="0.25">
      <c r="A51" s="43" t="s">
        <v>128</v>
      </c>
      <c r="B51" s="44" t="s">
        <v>129</v>
      </c>
      <c r="C51" s="43" t="s">
        <v>117</v>
      </c>
      <c r="D51" s="43">
        <v>1</v>
      </c>
      <c r="E51" s="43"/>
      <c r="F51" s="52">
        <f t="shared" si="0"/>
        <v>0</v>
      </c>
    </row>
    <row r="52" spans="1:6" x14ac:dyDescent="0.25">
      <c r="A52" s="43"/>
      <c r="B52" s="44"/>
      <c r="C52" s="43"/>
      <c r="D52" s="43"/>
      <c r="E52" s="43"/>
      <c r="F52" s="52"/>
    </row>
    <row r="53" spans="1:6" ht="60" x14ac:dyDescent="0.25">
      <c r="A53" s="43" t="s">
        <v>130</v>
      </c>
      <c r="B53" s="44" t="s">
        <v>131</v>
      </c>
      <c r="C53" s="43" t="s">
        <v>117</v>
      </c>
      <c r="D53" s="43">
        <v>4</v>
      </c>
      <c r="E53" s="43"/>
      <c r="F53" s="52">
        <f t="shared" si="0"/>
        <v>0</v>
      </c>
    </row>
    <row r="54" spans="1:6" ht="30" x14ac:dyDescent="0.25">
      <c r="A54" s="43"/>
      <c r="B54" s="44" t="s">
        <v>120</v>
      </c>
      <c r="C54" s="43"/>
      <c r="D54" s="43"/>
      <c r="E54" s="43"/>
      <c r="F54" s="52"/>
    </row>
    <row r="55" spans="1:6" ht="30" x14ac:dyDescent="0.25">
      <c r="A55" s="43"/>
      <c r="B55" s="44" t="s">
        <v>121</v>
      </c>
      <c r="C55" s="43"/>
      <c r="D55" s="43"/>
      <c r="E55" s="43"/>
      <c r="F55" s="52"/>
    </row>
    <row r="56" spans="1:6" ht="45" x14ac:dyDescent="0.25">
      <c r="A56" s="43"/>
      <c r="B56" s="44" t="s">
        <v>132</v>
      </c>
      <c r="C56" s="43"/>
      <c r="D56" s="43"/>
      <c r="E56" s="43"/>
      <c r="F56" s="52"/>
    </row>
    <row r="57" spans="1:6" x14ac:dyDescent="0.25">
      <c r="A57" s="43"/>
      <c r="B57" s="44" t="s">
        <v>126</v>
      </c>
      <c r="C57" s="43"/>
      <c r="D57" s="43"/>
      <c r="E57" s="43"/>
      <c r="F57" s="52"/>
    </row>
    <row r="58" spans="1:6" ht="30" x14ac:dyDescent="0.25">
      <c r="A58" s="43"/>
      <c r="B58" s="44" t="s">
        <v>133</v>
      </c>
      <c r="C58" s="43"/>
      <c r="D58" s="43"/>
      <c r="E58" s="43"/>
      <c r="F58" s="52"/>
    </row>
    <row r="59" spans="1:6" x14ac:dyDescent="0.25">
      <c r="A59" s="43"/>
      <c r="B59" s="44"/>
      <c r="C59" s="43"/>
      <c r="D59" s="43"/>
      <c r="E59" s="43"/>
      <c r="F59" s="52"/>
    </row>
    <row r="60" spans="1:6" ht="90" x14ac:dyDescent="0.25">
      <c r="A60" s="43" t="s">
        <v>134</v>
      </c>
      <c r="B60" s="44" t="s">
        <v>135</v>
      </c>
      <c r="C60" s="43" t="s">
        <v>136</v>
      </c>
      <c r="D60" s="43">
        <v>1</v>
      </c>
      <c r="E60" s="43"/>
      <c r="F60" s="52">
        <f t="shared" si="0"/>
        <v>0</v>
      </c>
    </row>
    <row r="61" spans="1:6" x14ac:dyDescent="0.25">
      <c r="A61" s="43"/>
      <c r="B61" s="44"/>
      <c r="C61" s="43"/>
      <c r="D61" s="43"/>
      <c r="E61" s="43"/>
      <c r="F61" s="52"/>
    </row>
    <row r="62" spans="1:6" ht="75" x14ac:dyDescent="0.25">
      <c r="A62" s="43" t="s">
        <v>19</v>
      </c>
      <c r="B62" s="44" t="s">
        <v>137</v>
      </c>
      <c r="C62" s="43" t="s">
        <v>32</v>
      </c>
      <c r="D62" s="43">
        <v>25</v>
      </c>
      <c r="E62" s="43"/>
      <c r="F62" s="52">
        <f t="shared" si="0"/>
        <v>0</v>
      </c>
    </row>
    <row r="63" spans="1:6" x14ac:dyDescent="0.25">
      <c r="A63" s="43"/>
      <c r="B63" s="44"/>
      <c r="C63" s="43"/>
      <c r="D63" s="43"/>
      <c r="E63" s="43"/>
      <c r="F63" s="52"/>
    </row>
    <row r="64" spans="1:6" ht="30" x14ac:dyDescent="0.25">
      <c r="A64" s="43" t="s">
        <v>36</v>
      </c>
      <c r="B64" s="44" t="s">
        <v>138</v>
      </c>
      <c r="C64" s="43" t="s">
        <v>92</v>
      </c>
      <c r="D64" s="43">
        <v>1</v>
      </c>
      <c r="E64" s="43"/>
      <c r="F64" s="52">
        <f t="shared" si="0"/>
        <v>0</v>
      </c>
    </row>
    <row r="65" spans="1:6" ht="15.75" thickBot="1" x14ac:dyDescent="0.3">
      <c r="A65" s="45"/>
      <c r="B65" s="46"/>
      <c r="C65" s="45"/>
      <c r="D65" s="45"/>
      <c r="E65" s="45"/>
      <c r="F65" s="53"/>
    </row>
    <row r="66" spans="1:6" s="48" customFormat="1" ht="30.75" thickBot="1" x14ac:dyDescent="0.3">
      <c r="A66" s="38"/>
      <c r="B66" s="39" t="s">
        <v>139</v>
      </c>
      <c r="C66" s="40"/>
      <c r="D66" s="40"/>
      <c r="E66" s="40"/>
      <c r="F66" s="55">
        <f>SUM(F17:F64)</f>
        <v>0</v>
      </c>
    </row>
    <row r="67" spans="1:6" s="48" customFormat="1" x14ac:dyDescent="0.25">
      <c r="A67" s="60"/>
      <c r="B67" s="61"/>
      <c r="C67" s="60"/>
      <c r="D67" s="60"/>
      <c r="E67" s="60"/>
      <c r="F67" s="62"/>
    </row>
    <row r="68" spans="1:6" s="48" customFormat="1" x14ac:dyDescent="0.25">
      <c r="A68" s="60"/>
      <c r="B68" s="61"/>
      <c r="C68" s="60"/>
      <c r="D68" s="60"/>
      <c r="E68" s="60"/>
      <c r="F68" s="62"/>
    </row>
    <row r="69" spans="1:6" s="48" customFormat="1" x14ac:dyDescent="0.25">
      <c r="A69" s="60"/>
      <c r="B69" s="61"/>
      <c r="C69" s="60"/>
      <c r="D69" s="60"/>
      <c r="E69" s="60"/>
      <c r="F69" s="62"/>
    </row>
    <row r="70" spans="1:6" ht="15.75" thickBot="1" x14ac:dyDescent="0.3"/>
    <row r="71" spans="1:6" ht="30.75" thickBot="1" x14ac:dyDescent="0.3">
      <c r="A71" s="59"/>
      <c r="B71" s="13" t="s">
        <v>140</v>
      </c>
      <c r="C71" s="23"/>
      <c r="D71" s="24"/>
      <c r="E71" s="24"/>
      <c r="F71" s="25"/>
    </row>
    <row r="72" spans="1:6" x14ac:dyDescent="0.25">
      <c r="A72" s="17"/>
      <c r="B72" s="17"/>
      <c r="C72" s="16"/>
      <c r="D72" s="31"/>
      <c r="E72" s="31"/>
      <c r="F72" s="31"/>
    </row>
    <row r="73" spans="1:6" ht="30" x14ac:dyDescent="0.25">
      <c r="A73" s="7" t="s">
        <v>141</v>
      </c>
      <c r="B73" s="7" t="s">
        <v>142</v>
      </c>
      <c r="C73" s="1"/>
      <c r="D73" s="18"/>
      <c r="E73" s="18"/>
      <c r="F73" s="18">
        <f>F14</f>
        <v>0</v>
      </c>
    </row>
    <row r="74" spans="1:6" ht="30" x14ac:dyDescent="0.25">
      <c r="A74" s="7" t="s">
        <v>143</v>
      </c>
      <c r="B74" s="7" t="s">
        <v>144</v>
      </c>
      <c r="C74" s="1"/>
      <c r="D74" s="18"/>
      <c r="E74" s="18"/>
      <c r="F74" s="18">
        <f>F66</f>
        <v>0</v>
      </c>
    </row>
    <row r="75" spans="1:6" ht="15.75" thickBot="1" x14ac:dyDescent="0.3">
      <c r="A75" s="11"/>
      <c r="B75" s="11"/>
      <c r="C75" s="10"/>
      <c r="D75" s="20"/>
      <c r="E75" s="20"/>
      <c r="F75" s="20"/>
    </row>
    <row r="76" spans="1:6" ht="15.75" thickBot="1" x14ac:dyDescent="0.3">
      <c r="A76" s="59"/>
      <c r="B76" s="13" t="s">
        <v>89</v>
      </c>
      <c r="C76" s="14"/>
      <c r="D76" s="29"/>
      <c r="E76" s="29"/>
      <c r="F76" s="30">
        <f>SUM(F73:F74)</f>
        <v>0</v>
      </c>
    </row>
  </sheetData>
  <mergeCells count="1">
    <mergeCell ref="B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I. faza</vt:lpstr>
      <vt:lpstr>Elektro I. faza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Jenkole</dc:creator>
  <cp:lastModifiedBy>Tea Jenkole</cp:lastModifiedBy>
  <dcterms:created xsi:type="dcterms:W3CDTF">2015-07-22T13:23:54Z</dcterms:created>
  <dcterms:modified xsi:type="dcterms:W3CDTF">2015-07-23T12:34:47Z</dcterms:modified>
</cp:coreProperties>
</file>